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6225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</sheets>
  <definedNames>
    <definedName name="_xlnm.Print_Area">$A$1:$Q$167</definedName>
    <definedName name="_xlnm.Print_Titles">$1:$5</definedName>
  </definedNames>
  <calcPr fullCalcOnLoad="1"/>
</workbook>
</file>

<file path=xl/sharedStrings.xml><?xml version="1.0" encoding="utf-8"?>
<sst xmlns="http://schemas.openxmlformats.org/spreadsheetml/2006/main" count="214" uniqueCount="178">
  <si>
    <t>County</t>
  </si>
  <si>
    <t>Modified Accrual ( #2)</t>
  </si>
  <si>
    <t>Balance Sheet</t>
  </si>
  <si>
    <t>Adjustments</t>
  </si>
  <si>
    <t>Adjusted Balance Sheet</t>
  </si>
  <si>
    <t>Reversing Entries</t>
  </si>
  <si>
    <t>Cash</t>
  </si>
  <si>
    <t>Audit Adjustments</t>
  </si>
  <si>
    <t>Financial Statements</t>
  </si>
  <si>
    <t>Modified Accrual</t>
  </si>
  <si>
    <t>100 - General Fund</t>
  </si>
  <si>
    <t>Trans.</t>
  </si>
  <si>
    <t>Roll-up</t>
  </si>
  <si>
    <t>DR</t>
  </si>
  <si>
    <t>CR</t>
  </si>
  <si>
    <t>FY02</t>
  </si>
  <si>
    <t>Info.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</si>
  <si>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</si>
  <si>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</si>
  <si>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</si>
  <si>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</si>
  <si>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</si>
  <si>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</si>
  <si>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</si>
  <si>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</si>
  <si>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</si>
  <si>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</si>
  <si>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</si>
  <si>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</si>
  <si>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</si>
  <si>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</si>
  <si>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</si>
  <si>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</si>
  <si>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</si>
  <si>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</si>
  <si>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</si>
  <si>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</si>
  <si>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</si>
  <si>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</si>
  <si>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</si>
  <si>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Sales Taxes Receivable</t>
  </si>
  <si>
    <t>Property Taxes Recievable</t>
  </si>
  <si>
    <t>Special Assessments Receivable</t>
  </si>
  <si>
    <t>Due from Primary Government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</si>
  <si>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</si>
  <si>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</si>
  <si>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</si>
  <si>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</si>
  <si>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</si>
  <si>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</si>
  <si>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</si>
  <si>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</si>
  <si>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</si>
  <si>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</si>
  <si>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</si>
  <si>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</si>
  <si>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Matured Interest Payable</t>
  </si>
  <si>
    <t>Matured Bonds Payable</t>
  </si>
  <si>
    <t>Accrued Interest Payable</t>
  </si>
  <si>
    <t>Retainage Payable</t>
  </si>
  <si>
    <t>Internal Payable</t>
  </si>
  <si>
    <t>Interfund Payable</t>
  </si>
  <si>
    <t>Claims Payable</t>
  </si>
  <si>
    <t>Deferred Revenue</t>
  </si>
  <si>
    <t>Notes Payable</t>
  </si>
  <si>
    <t>Due to Component Units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</si>
  <si>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</si>
  <si>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</si>
  <si>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</si>
  <si>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</si>
  <si>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</si>
  <si>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</si>
  <si>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</si>
  <si>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</si>
  <si>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Receivable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</si>
  <si>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</si>
  <si>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</si>
  <si>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</si>
  <si>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</si>
  <si>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</si>
  <si>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</si>
  <si>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</si>
  <si>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</si>
  <si>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</si>
  <si>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</si>
  <si>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</si>
  <si>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</si>
  <si>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</si>
  <si>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</si>
  <si>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</si>
  <si>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</si>
  <si>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</si>
  <si>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</si>
  <si>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</si>
  <si>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</si>
  <si>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</si>
  <si>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</si>
  <si>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</si>
  <si>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</si>
  <si>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</si>
  <si>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</si>
  <si>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</si>
  <si>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Sales Tax Levied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</si>
  <si>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</si>
  <si>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</si>
  <si>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</si>
  <si>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</si>
  <si>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</si>
  <si>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</si>
  <si>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</si>
  <si>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</si>
  <si>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</si>
  <si>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</si>
  <si>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</si>
  <si>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</si>
  <si>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Sales Taxes  </t>
  </si>
  <si>
    <t>Intergovernmental</t>
  </si>
  <si>
    <t xml:space="preserve">Interest  </t>
  </si>
  <si>
    <t>Licenses and Permits</t>
  </si>
  <si>
    <t>Fines and Forfeitures</t>
  </si>
  <si>
    <t>Rentals</t>
  </si>
  <si>
    <t>Charges for Services</t>
  </si>
  <si>
    <t>Contributions and Donations</t>
  </si>
  <si>
    <t>Special Assessments</t>
  </si>
  <si>
    <t>Net Decrease in Fair Value of Investments</t>
  </si>
  <si>
    <t>All Other Revenues</t>
  </si>
  <si>
    <t>Total Revenues</t>
  </si>
  <si>
    <t>Expenditures</t>
  </si>
  <si>
    <t>Governmental Activities:</t>
  </si>
  <si>
    <t xml:space="preserve">  General Government:</t>
  </si>
  <si>
    <t xml:space="preserve">    Legislative and Executive</t>
  </si>
  <si>
    <t xml:space="preserve">    Judicial</t>
  </si>
  <si>
    <t xml:space="preserve">  Public Safety</t>
  </si>
  <si>
    <t xml:space="preserve">  Public Works</t>
  </si>
  <si>
    <t xml:space="preserve">  Health</t>
  </si>
  <si>
    <t xml:space="preserve">  Human Services</t>
  </si>
  <si>
    <t xml:space="preserve">  Consevation and Recreation</t>
  </si>
  <si>
    <t xml:space="preserve">  Other   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</si>
  <si>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</si>
  <si>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</si>
  <si>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</si>
  <si>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</si>
  <si>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</si>
  <si>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</si>
  <si>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Depreciation Expense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</si>
  <si>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</si>
  <si>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</si>
  <si>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</si>
  <si>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</si>
  <si>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</si>
  <si>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</si>
  <si>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General Obligation Bonds Issued</t>
  </si>
  <si>
    <t>Refunding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</si>
  <si>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</si>
  <si>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</si>
  <si>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</si>
  <si>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</si>
  <si>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</si>
  <si>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</si>
  <si>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</si>
  <si>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</si>
  <si>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</si>
  <si>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</si>
  <si>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</si>
  <si>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</si>
  <si>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</si>
  <si>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</si>
  <si>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</si>
  <si>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</si>
  <si>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</si>
  <si>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Increase (Decrease) to Fund Balance --</t>
  </si>
  <si>
    <t>----------------------------</t>
  </si>
  <si>
    <t>---------&gt;&gt;</t>
  </si>
  <si>
    <t>**Regular reversing enties**</t>
  </si>
  <si>
    <t>**From BVA's**</t>
  </si>
  <si>
    <t>**Regular adjusting entries**</t>
  </si>
  <si>
    <t>**From Restatement #1**</t>
  </si>
  <si>
    <t>**links to net assets major**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</si>
</sst>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i/>
      <sz val="8"/>
      <name val="Times New Roman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Alignment="1">
      <alignment/>
    </xf>
    <xf numFmtId="0" fontId="4" fillId="0" borderId="0" xfId="0" applyAlignment="1">
      <alignment/>
    </xf>
    <xf numFmtId="3" fontId="4" fillId="2" borderId="0" xfId="0" applyNumberFormat="1" applyFill="1" applyAlignment="1">
      <alignment/>
    </xf>
    <xf numFmtId="0" fontId="6" fillId="0" borderId="0" xfId="0" applyAlignment="1">
      <alignment/>
    </xf>
    <xf numFmtId="0" fontId="8" fillId="0" borderId="0" xfId="0" applyAlignment="1">
      <alignment/>
    </xf>
    <xf numFmtId="3" fontId="4" fillId="2" borderId="0" xfId="0" applyNumberFormat="1" applyBorder="1" applyAlignment="1">
      <alignment/>
    </xf>
    <xf numFmtId="3" fontId="4" fillId="2" borderId="2" xfId="0" applyNumberFormat="1" applyFill="1" applyBorder="1" applyAlignment="1">
      <alignment/>
    </xf>
    <xf numFmtId="0" fontId="0" fillId="0" borderId="3" xfId="0" applyFill="1" applyAlignment="1">
      <alignment/>
    </xf>
    <xf numFmtId="19" fontId="5" fillId="2" borderId="0" xfId="19" applyNumberFormat="1" applyBorder="1" applyAlignment="1">
      <alignment/>
    </xf>
    <xf numFmtId="22" fontId="5" fillId="2" borderId="0" xfId="0" applyNumberFormat="1" applyBorder="1" applyAlignment="1">
      <alignment/>
    </xf>
    <xf numFmtId="3" fontId="5" fillId="2" borderId="0" xfId="0" applyNumberFormat="1" applyBorder="1" applyAlignment="1">
      <alignment/>
    </xf>
    <xf numFmtId="3" fontId="4" fillId="2" borderId="0" xfId="0" applyNumberFormat="1" applyBorder="1" applyAlignment="1">
      <alignment/>
    </xf>
    <xf numFmtId="0" fontId="7" fillId="0" borderId="0" xfId="0" applyBorder="1" applyAlignment="1">
      <alignment/>
    </xf>
    <xf numFmtId="3" fontId="4" fillId="2" borderId="0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3" fontId="4" fillId="2" borderId="3" xfId="0" applyNumberFormat="1" applyBorder="1" applyAlignment="1">
      <alignment/>
    </xf>
    <xf numFmtId="22" fontId="5" fillId="2" borderId="0" xfId="0" applyNumberFormat="1" applyFont="1" applyBorder="1" applyAlignment="1">
      <alignment horizontal="centerContinuous"/>
    </xf>
    <xf numFmtId="22" fontId="5" fillId="2" borderId="0" xfId="0" applyNumberFormat="1" applyFont="1" applyBorder="1" applyAlignment="1">
      <alignment horizontal="center"/>
    </xf>
    <xf numFmtId="3" fontId="4" fillId="2" borderId="4" xfId="0" applyNumberFormat="1" applyBorder="1" applyAlignment="1">
      <alignment/>
    </xf>
    <xf numFmtId="3" fontId="4" fillId="2" borderId="3" xfId="0" applyNumberFormat="1" applyFill="1" applyBorder="1" applyAlignment="1">
      <alignment/>
    </xf>
    <xf numFmtId="15" fontId="4" fillId="2" borderId="0" xfId="0" applyNumberFormat="1" applyBorder="1" applyAlignment="1">
      <alignment/>
    </xf>
    <xf numFmtId="3" fontId="5" fillId="2" borderId="0" xfId="0" applyNumberFormat="1" applyBorder="1" applyAlignment="1" applyProtection="1">
      <alignment/>
      <protection locked="0"/>
    </xf>
    <xf numFmtId="3" fontId="5" fillId="2" borderId="3" xfId="0" applyNumberFormat="1" applyBorder="1" applyAlignment="1">
      <alignment/>
    </xf>
    <xf numFmtId="3" fontId="9" fillId="2" borderId="0" xfId="0" applyNumberFormat="1" applyBorder="1" applyAlignment="1">
      <alignment/>
    </xf>
    <xf numFmtId="3" fontId="9" fillId="2" borderId="0" xfId="0" applyNumberFormat="1" applyFont="1" applyBorder="1" applyAlignment="1">
      <alignment horizontal="centerContinuous"/>
    </xf>
    <xf numFmtId="3" fontId="9" fillId="2" borderId="0" xfId="0" applyNumberFormat="1" applyFont="1" applyBorder="1" applyAlignment="1">
      <alignment horizontal="center"/>
    </xf>
    <xf numFmtId="3" fontId="5" fillId="2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Border="1" applyAlignment="1">
      <alignment horizontal="centerContinuous"/>
    </xf>
    <xf numFmtId="3" fontId="5" fillId="2" borderId="0" xfId="0" applyNumberFormat="1" applyFont="1" applyBorder="1" applyAlignment="1">
      <alignment horizontal="center"/>
    </xf>
    <xf numFmtId="3" fontId="5" fillId="2" borderId="0" xfId="0" applyNumberFormat="1" applyFont="1" applyBorder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43.57421875" style="12" customWidth="1"/>
    <col min="2" max="3" width="15.00390625" style="12" customWidth="1"/>
    <col min="4" max="7" width="15.00390625" style="12" hidden="1" customWidth="1"/>
    <col min="8" max="12" width="15.00390625" style="12" customWidth="1"/>
    <col min="13" max="14" width="15.00390625" style="12" hidden="1" customWidth="1"/>
    <col min="15" max="16" width="15.00390625" style="12" customWidth="1"/>
    <col min="17" max="17" width="16.7109375" style="12" customWidth="1"/>
    <col min="18" max="18" width="9.421875" style="12" customWidth="1"/>
    <col min="19" max="20" width="8.421875" style="12" customWidth="1"/>
    <col min="21" max="16384" width="8.7109375" style="13" customWidth="1"/>
  </cols>
  <sheetData>
    <row r="1" spans="1:17" ht="15">
      <c r="A1" s="11" t="s">
        <v>0</v>
      </c>
      <c r="B1" s="11" t="str">
        <f>IF(B193&lt;&gt;C193,ABS(B193-C193)," ")</f>
        <v> </v>
      </c>
      <c r="C1" s="11"/>
      <c r="D1" s="11" t="str">
        <f>IF(D164&lt;&gt;E164,ABS(D164-E164)," ")</f>
        <v> </v>
      </c>
      <c r="E1" s="11"/>
      <c r="F1" s="11" t="str">
        <f>IF(F164&lt;&gt;G164,ABS(F164-G164)," ")</f>
        <v> </v>
      </c>
      <c r="G1" s="11"/>
      <c r="H1" s="11" t="str">
        <f>IF(H193&lt;&gt;I193,ABS(H193-I193)," ")</f>
        <v> </v>
      </c>
      <c r="I1" s="11"/>
      <c r="J1" s="11"/>
      <c r="K1" s="11" t="str">
        <f>IF(K193&lt;&gt;L193,ABS(K193-L193)," ")</f>
        <v> </v>
      </c>
      <c r="L1" s="11"/>
      <c r="M1" s="11" t="str">
        <f>IF(M164&lt;&gt;N164,ABS(M164-N164)," ")</f>
        <v> </v>
      </c>
      <c r="N1" s="11"/>
      <c r="O1" s="11" t="str">
        <f>IF(O193&lt;&gt;P193,ABS(O193-P193)," ")</f>
        <v> </v>
      </c>
      <c r="P1" s="9">
        <f ca="1">NOW()</f>
        <v>37175.4796875</v>
      </c>
      <c r="Q1" s="10">
        <f ca="1">NOW()</f>
        <v>37175.4796875</v>
      </c>
    </row>
    <row r="2" spans="1:17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1"/>
    </row>
    <row r="3" spans="1:17" ht="15">
      <c r="A3" s="22"/>
      <c r="B3" s="29" t="s">
        <v>2</v>
      </c>
      <c r="C3" s="29"/>
      <c r="D3" s="29" t="s">
        <v>3</v>
      </c>
      <c r="E3" s="29"/>
      <c r="F3" s="29" t="s">
        <v>4</v>
      </c>
      <c r="G3" s="29"/>
      <c r="H3" s="29" t="s">
        <v>5</v>
      </c>
      <c r="I3" s="29"/>
      <c r="J3" s="30" t="s">
        <v>6</v>
      </c>
      <c r="K3" s="29" t="s">
        <v>3</v>
      </c>
      <c r="L3" s="29"/>
      <c r="M3" s="29" t="s">
        <v>7</v>
      </c>
      <c r="N3" s="29"/>
      <c r="O3" s="31" t="s">
        <v>8</v>
      </c>
      <c r="P3" s="29"/>
      <c r="Q3" s="30" t="s">
        <v>9</v>
      </c>
    </row>
    <row r="4" spans="1:17" ht="15">
      <c r="A4" s="22" t="s">
        <v>10</v>
      </c>
      <c r="B4" s="17">
        <v>37256</v>
      </c>
      <c r="C4" s="17"/>
      <c r="D4" s="17">
        <f>B4</f>
        <v>37256</v>
      </c>
      <c r="E4" s="17"/>
      <c r="F4" s="17">
        <f>D4</f>
        <v>37256</v>
      </c>
      <c r="G4" s="17"/>
      <c r="H4" s="17">
        <v>37257</v>
      </c>
      <c r="I4" s="17"/>
      <c r="J4" s="18" t="s">
        <v>11</v>
      </c>
      <c r="K4" s="17">
        <v>37621</v>
      </c>
      <c r="L4" s="17"/>
      <c r="M4" s="17">
        <f>K4</f>
        <v>37621</v>
      </c>
      <c r="N4" s="17"/>
      <c r="O4" s="17">
        <f>M4</f>
        <v>37621</v>
      </c>
      <c r="P4" s="17"/>
      <c r="Q4" s="30" t="s">
        <v>12</v>
      </c>
    </row>
    <row r="5" spans="1:17" ht="15">
      <c r="A5" s="23"/>
      <c r="B5" s="27" t="s">
        <v>13</v>
      </c>
      <c r="C5" s="27" t="s">
        <v>14</v>
      </c>
      <c r="D5" s="27" t="s">
        <v>13</v>
      </c>
      <c r="E5" s="27" t="s">
        <v>14</v>
      </c>
      <c r="F5" s="27" t="s">
        <v>13</v>
      </c>
      <c r="G5" s="27" t="s">
        <v>14</v>
      </c>
      <c r="H5" s="27" t="s">
        <v>13</v>
      </c>
      <c r="I5" s="27" t="s">
        <v>14</v>
      </c>
      <c r="J5" s="28" t="s">
        <v>15</v>
      </c>
      <c r="K5" s="27" t="s">
        <v>13</v>
      </c>
      <c r="L5" s="27" t="s">
        <v>14</v>
      </c>
      <c r="M5" s="27" t="s">
        <v>13</v>
      </c>
      <c r="N5" s="27" t="s">
        <v>14</v>
      </c>
      <c r="O5" s="27" t="s">
        <v>13</v>
      </c>
      <c r="P5" s="27" t="s">
        <v>14</v>
      </c>
      <c r="Q5" s="27" t="s">
        <v>16</v>
      </c>
    </row>
    <row r="6" ht="15">
      <c r="A6" s="1" t="s">
        <v>17</v>
      </c>
    </row>
    <row r="7" spans="1:17" ht="15">
      <c r="A7" s="2" t="s">
        <v>18</v>
      </c>
      <c r="B7" s="14"/>
      <c r="C7" s="14"/>
      <c r="D7" s="14"/>
      <c r="E7" s="14"/>
      <c r="H7" s="14"/>
      <c r="I7" s="14"/>
      <c r="J7" s="12">
        <f>J184</f>
        <v>0</v>
      </c>
      <c r="K7" s="14"/>
      <c r="L7" s="14"/>
      <c r="M7" s="14"/>
      <c r="N7" s="14"/>
      <c r="O7" s="12">
        <f>B7+H7-I7+J7+K7-L7+M7-N7</f>
        <v>0</v>
      </c>
      <c r="Q7" s="12">
        <f>O7</f>
        <v>0</v>
      </c>
    </row>
    <row r="8" spans="1:14" ht="15">
      <c r="A8" s="2" t="s">
        <v>19</v>
      </c>
      <c r="B8" s="14"/>
      <c r="C8" s="14"/>
      <c r="D8" s="14"/>
      <c r="E8" s="14"/>
      <c r="H8" s="14"/>
      <c r="I8" s="14"/>
      <c r="K8" s="14"/>
      <c r="L8" s="14"/>
      <c r="M8" s="14"/>
      <c r="N8" s="14"/>
    </row>
    <row r="9" spans="1:17" ht="15">
      <c r="A9" s="2" t="s">
        <v>20</v>
      </c>
      <c r="B9" s="14"/>
      <c r="C9" s="14"/>
      <c r="D9" s="14"/>
      <c r="E9" s="14"/>
      <c r="H9" s="14"/>
      <c r="I9" s="14"/>
      <c r="K9" s="14"/>
      <c r="L9" s="14"/>
      <c r="M9" s="14"/>
      <c r="N9" s="14"/>
      <c r="O9" s="12">
        <f aca="true" t="shared" si="0" ref="O9:O21">B9+H9-I9+J9+K9-L9+M9-N9</f>
        <v>0</v>
      </c>
      <c r="Q9" s="12">
        <f aca="true" t="shared" si="1" ref="Q9:Q37">O9</f>
        <v>0</v>
      </c>
    </row>
    <row r="10" spans="1:17" ht="15">
      <c r="A10" s="2" t="s">
        <v>21</v>
      </c>
      <c r="B10" s="14"/>
      <c r="C10" s="14"/>
      <c r="D10" s="14"/>
      <c r="E10" s="14"/>
      <c r="H10" s="14"/>
      <c r="I10" s="14"/>
      <c r="K10" s="14"/>
      <c r="L10" s="14"/>
      <c r="M10" s="14"/>
      <c r="N10" s="14"/>
      <c r="O10" s="12">
        <f t="shared" si="0"/>
        <v>0</v>
      </c>
      <c r="Q10" s="12">
        <f t="shared" si="1"/>
        <v>0</v>
      </c>
    </row>
    <row r="11" spans="1:17" ht="15">
      <c r="A11" s="2" t="s">
        <v>22</v>
      </c>
      <c r="B11" s="14"/>
      <c r="C11" s="14"/>
      <c r="D11" s="14"/>
      <c r="E11" s="14"/>
      <c r="H11" s="14"/>
      <c r="I11" s="14"/>
      <c r="K11" s="14"/>
      <c r="L11" s="14"/>
      <c r="M11" s="14"/>
      <c r="N11" s="14"/>
      <c r="O11" s="12">
        <f t="shared" si="0"/>
        <v>0</v>
      </c>
      <c r="Q11" s="12">
        <f t="shared" si="1"/>
        <v>0</v>
      </c>
    </row>
    <row r="12" spans="1:17" ht="15">
      <c r="A12" s="2" t="s">
        <v>23</v>
      </c>
      <c r="B12" s="14"/>
      <c r="O12" s="12">
        <f t="shared" si="0"/>
        <v>0</v>
      </c>
      <c r="Q12" s="12">
        <f t="shared" si="1"/>
        <v>0</v>
      </c>
    </row>
    <row r="13" spans="1:17" ht="15">
      <c r="A13" s="2" t="s">
        <v>24</v>
      </c>
      <c r="B13" s="14"/>
      <c r="C13" s="14"/>
      <c r="D13" s="14"/>
      <c r="E13" s="14"/>
      <c r="H13" s="14"/>
      <c r="I13" s="14"/>
      <c r="K13" s="14"/>
      <c r="L13" s="14"/>
      <c r="M13" s="14"/>
      <c r="N13" s="14"/>
      <c r="O13" s="12">
        <f t="shared" si="0"/>
        <v>0</v>
      </c>
      <c r="Q13" s="12">
        <f t="shared" si="1"/>
        <v>0</v>
      </c>
    </row>
    <row r="14" spans="1:17" ht="15">
      <c r="A14" s="2" t="s">
        <v>25</v>
      </c>
      <c r="B14" s="14"/>
      <c r="C14" s="14"/>
      <c r="D14" s="14"/>
      <c r="E14" s="14"/>
      <c r="H14" s="14"/>
      <c r="I14" s="14"/>
      <c r="K14" s="14"/>
      <c r="L14" s="14"/>
      <c r="M14" s="14"/>
      <c r="N14" s="14"/>
      <c r="O14" s="12">
        <f t="shared" si="0"/>
        <v>0</v>
      </c>
      <c r="Q14" s="12">
        <f t="shared" si="1"/>
        <v>0</v>
      </c>
    </row>
    <row r="15" spans="1:17" ht="15">
      <c r="A15" s="2" t="s">
        <v>26</v>
      </c>
      <c r="B15" s="14"/>
      <c r="C15" s="14"/>
      <c r="D15" s="14"/>
      <c r="E15" s="14"/>
      <c r="H15" s="14"/>
      <c r="I15" s="14"/>
      <c r="K15" s="14"/>
      <c r="L15" s="14"/>
      <c r="M15" s="14"/>
      <c r="N15" s="14"/>
      <c r="O15" s="12">
        <f t="shared" si="0"/>
        <v>0</v>
      </c>
      <c r="Q15" s="12">
        <f t="shared" si="1"/>
        <v>0</v>
      </c>
    </row>
    <row r="16" spans="1:17" ht="15">
      <c r="A16" s="2" t="s">
        <v>27</v>
      </c>
      <c r="B16" s="14"/>
      <c r="C16" s="14"/>
      <c r="D16" s="14"/>
      <c r="E16" s="14"/>
      <c r="H16" s="14"/>
      <c r="I16" s="14"/>
      <c r="K16" s="14"/>
      <c r="L16" s="14"/>
      <c r="M16" s="14"/>
      <c r="N16" s="14"/>
      <c r="O16" s="12">
        <f t="shared" si="0"/>
        <v>0</v>
      </c>
      <c r="Q16" s="12">
        <f t="shared" si="1"/>
        <v>0</v>
      </c>
    </row>
    <row r="17" spans="1:17" ht="15">
      <c r="A17" s="2" t="s">
        <v>28</v>
      </c>
      <c r="B17" s="14"/>
      <c r="C17" s="14"/>
      <c r="D17" s="14"/>
      <c r="E17" s="14"/>
      <c r="H17" s="14"/>
      <c r="I17" s="14"/>
      <c r="K17" s="14"/>
      <c r="L17" s="14"/>
      <c r="M17" s="14"/>
      <c r="N17" s="14"/>
      <c r="O17" s="12">
        <f t="shared" si="0"/>
        <v>0</v>
      </c>
      <c r="Q17" s="12">
        <f t="shared" si="1"/>
        <v>0</v>
      </c>
    </row>
    <row r="18" spans="1:17" ht="15">
      <c r="A18" s="2" t="s">
        <v>29</v>
      </c>
      <c r="B18" s="14"/>
      <c r="C18" s="14"/>
      <c r="D18" s="14"/>
      <c r="E18" s="14"/>
      <c r="H18" s="14"/>
      <c r="I18" s="14"/>
      <c r="K18" s="14"/>
      <c r="L18" s="14"/>
      <c r="M18" s="14"/>
      <c r="N18" s="14"/>
      <c r="O18" s="12">
        <f t="shared" si="0"/>
        <v>0</v>
      </c>
      <c r="Q18" s="12">
        <f t="shared" si="1"/>
        <v>0</v>
      </c>
    </row>
    <row r="19" spans="1:17" ht="15">
      <c r="A19" s="2" t="s">
        <v>30</v>
      </c>
      <c r="B19" s="14"/>
      <c r="O19" s="12">
        <f t="shared" si="0"/>
        <v>0</v>
      </c>
      <c r="Q19" s="12">
        <f t="shared" si="1"/>
        <v>0</v>
      </c>
    </row>
    <row r="20" spans="1:17" ht="15">
      <c r="A20" s="2" t="s">
        <v>31</v>
      </c>
      <c r="B20" s="14"/>
      <c r="C20" s="14"/>
      <c r="D20" s="14"/>
      <c r="E20" s="14"/>
      <c r="H20" s="14"/>
      <c r="I20" s="14"/>
      <c r="K20" s="14"/>
      <c r="L20" s="14"/>
      <c r="M20" s="14"/>
      <c r="N20" s="14"/>
      <c r="O20" s="12">
        <f t="shared" si="0"/>
        <v>0</v>
      </c>
      <c r="Q20" s="12">
        <f t="shared" si="1"/>
        <v>0</v>
      </c>
    </row>
    <row r="21" spans="1:17" ht="15">
      <c r="A21" s="2" t="s">
        <v>32</v>
      </c>
      <c r="B21" s="14"/>
      <c r="C21" s="14"/>
      <c r="D21" s="14"/>
      <c r="E21" s="14"/>
      <c r="H21" s="14"/>
      <c r="I21" s="14"/>
      <c r="K21" s="14"/>
      <c r="L21" s="14"/>
      <c r="M21" s="14"/>
      <c r="N21" s="14"/>
      <c r="O21" s="12">
        <f t="shared" si="0"/>
        <v>0</v>
      </c>
      <c r="Q21" s="12">
        <f t="shared" si="1"/>
        <v>0</v>
      </c>
    </row>
    <row r="22" spans="1:17" ht="15">
      <c r="A22" s="2" t="s">
        <v>33</v>
      </c>
      <c r="B22" s="14"/>
      <c r="C22" s="14"/>
      <c r="D22" s="14"/>
      <c r="E22" s="14"/>
      <c r="H22" s="14"/>
      <c r="I22" s="14"/>
      <c r="K22" s="14"/>
      <c r="L22" s="14"/>
      <c r="M22" s="14"/>
      <c r="N22" s="14"/>
      <c r="Q22" s="12">
        <f t="shared" si="1"/>
        <v>0</v>
      </c>
    </row>
    <row r="23" spans="1:17" ht="15">
      <c r="A23" s="2" t="s">
        <v>34</v>
      </c>
      <c r="B23" s="14"/>
      <c r="C23" s="14"/>
      <c r="D23" s="14"/>
      <c r="E23" s="14"/>
      <c r="H23" s="14"/>
      <c r="I23" s="14"/>
      <c r="K23" s="14"/>
      <c r="L23" s="14"/>
      <c r="M23" s="14"/>
      <c r="N23" s="14"/>
      <c r="O23" s="12">
        <f>B23+H23-I23+J23+K23-L23+M23-N23</f>
        <v>0</v>
      </c>
      <c r="Q23" s="12">
        <f t="shared" si="1"/>
        <v>0</v>
      </c>
    </row>
    <row r="24" spans="1:17" ht="15">
      <c r="A24" s="2" t="s">
        <v>35</v>
      </c>
      <c r="B24" s="14"/>
      <c r="C24" s="14"/>
      <c r="D24" s="14"/>
      <c r="E24" s="14"/>
      <c r="H24" s="14"/>
      <c r="I24" s="14"/>
      <c r="K24" s="14"/>
      <c r="L24" s="14"/>
      <c r="M24" s="14"/>
      <c r="N24" s="14"/>
      <c r="Q24" s="12">
        <f t="shared" si="1"/>
        <v>0</v>
      </c>
    </row>
    <row r="25" spans="1:17" ht="15">
      <c r="A25" s="2" t="s">
        <v>36</v>
      </c>
      <c r="B25" s="14"/>
      <c r="C25" s="14"/>
      <c r="D25" s="14"/>
      <c r="E25" s="14"/>
      <c r="H25" s="14"/>
      <c r="I25" s="14"/>
      <c r="K25" s="14"/>
      <c r="L25" s="14"/>
      <c r="M25" s="14"/>
      <c r="N25" s="14"/>
      <c r="O25" s="12">
        <f aca="true" t="shared" si="2" ref="O25:O37">B25+H25-I25+J25+K25-L25+M25-N25</f>
        <v>0</v>
      </c>
      <c r="Q25" s="12">
        <f t="shared" si="1"/>
        <v>0</v>
      </c>
    </row>
    <row r="26" spans="1:17" ht="15">
      <c r="A26" s="2" t="s">
        <v>37</v>
      </c>
      <c r="B26" s="14"/>
      <c r="C26" s="14"/>
      <c r="D26" s="14"/>
      <c r="E26" s="14"/>
      <c r="H26" s="14"/>
      <c r="I26" s="14"/>
      <c r="K26" s="14"/>
      <c r="L26" s="14"/>
      <c r="M26" s="14"/>
      <c r="N26" s="14"/>
      <c r="O26" s="12">
        <f t="shared" si="2"/>
        <v>0</v>
      </c>
      <c r="Q26" s="12">
        <f t="shared" si="1"/>
        <v>0</v>
      </c>
    </row>
    <row r="27" spans="1:17" ht="15">
      <c r="A27" s="2" t="s">
        <v>38</v>
      </c>
      <c r="B27" s="14"/>
      <c r="C27" s="14"/>
      <c r="D27" s="14"/>
      <c r="E27" s="14"/>
      <c r="H27" s="14"/>
      <c r="I27" s="14"/>
      <c r="K27" s="14"/>
      <c r="L27" s="14"/>
      <c r="M27" s="14"/>
      <c r="N27" s="14"/>
      <c r="O27" s="12">
        <f t="shared" si="2"/>
        <v>0</v>
      </c>
      <c r="Q27" s="12">
        <f t="shared" si="1"/>
        <v>0</v>
      </c>
    </row>
    <row r="28" spans="1:17" ht="15">
      <c r="A28" s="2" t="s">
        <v>39</v>
      </c>
      <c r="B28" s="14"/>
      <c r="C28" s="14"/>
      <c r="D28" s="14"/>
      <c r="E28" s="14"/>
      <c r="H28" s="14"/>
      <c r="I28" s="14"/>
      <c r="K28" s="14"/>
      <c r="L28" s="14"/>
      <c r="M28" s="14"/>
      <c r="N28" s="14"/>
      <c r="O28" s="12">
        <f t="shared" si="2"/>
        <v>0</v>
      </c>
      <c r="Q28" s="12">
        <f t="shared" si="1"/>
        <v>0</v>
      </c>
    </row>
    <row r="29" spans="1:17" ht="15">
      <c r="A29" s="2" t="s">
        <v>40</v>
      </c>
      <c r="B29" s="14"/>
      <c r="O29" s="12">
        <f t="shared" si="2"/>
        <v>0</v>
      </c>
      <c r="Q29" s="12">
        <f t="shared" si="1"/>
        <v>0</v>
      </c>
    </row>
    <row r="30" spans="1:17" ht="15">
      <c r="A30" s="2" t="s">
        <v>41</v>
      </c>
      <c r="B30" s="14"/>
      <c r="C30" s="14"/>
      <c r="D30" s="14"/>
      <c r="E30" s="14"/>
      <c r="H30" s="14"/>
      <c r="I30" s="14"/>
      <c r="K30" s="14"/>
      <c r="L30" s="14"/>
      <c r="M30" s="14"/>
      <c r="N30" s="14"/>
      <c r="O30" s="12">
        <f t="shared" si="2"/>
        <v>0</v>
      </c>
      <c r="Q30" s="12">
        <f t="shared" si="1"/>
        <v>0</v>
      </c>
    </row>
    <row r="31" spans="1:17" ht="15">
      <c r="A31" s="2" t="s">
        <v>42</v>
      </c>
      <c r="B31" s="14"/>
      <c r="C31" s="14"/>
      <c r="D31" s="14"/>
      <c r="E31" s="14"/>
      <c r="H31" s="14"/>
      <c r="I31" s="14"/>
      <c r="K31" s="14"/>
      <c r="L31" s="14"/>
      <c r="M31" s="14"/>
      <c r="N31" s="14"/>
      <c r="O31" s="12">
        <f t="shared" si="2"/>
        <v>0</v>
      </c>
      <c r="Q31" s="12">
        <f t="shared" si="1"/>
        <v>0</v>
      </c>
    </row>
    <row r="32" spans="1:17" ht="15">
      <c r="A32" s="2" t="s">
        <v>43</v>
      </c>
      <c r="B32" s="14"/>
      <c r="C32" s="14"/>
      <c r="D32" s="14"/>
      <c r="E32" s="14"/>
      <c r="H32" s="14"/>
      <c r="I32" s="14"/>
      <c r="K32" s="14"/>
      <c r="L32" s="14"/>
      <c r="M32" s="14"/>
      <c r="N32" s="14"/>
      <c r="O32" s="12">
        <f t="shared" si="2"/>
        <v>0</v>
      </c>
      <c r="Q32" s="12">
        <f t="shared" si="1"/>
        <v>0</v>
      </c>
    </row>
    <row r="33" spans="1:17" ht="15">
      <c r="A33" s="2" t="s">
        <v>44</v>
      </c>
      <c r="B33" s="14"/>
      <c r="C33" s="14"/>
      <c r="D33" s="14"/>
      <c r="E33" s="14"/>
      <c r="H33" s="14"/>
      <c r="I33" s="14"/>
      <c r="K33" s="14"/>
      <c r="L33" s="14"/>
      <c r="M33" s="14"/>
      <c r="N33" s="14"/>
      <c r="O33" s="12">
        <f t="shared" si="2"/>
        <v>0</v>
      </c>
      <c r="Q33" s="12">
        <f t="shared" si="1"/>
        <v>0</v>
      </c>
    </row>
    <row r="34" spans="1:17" ht="15">
      <c r="A34" s="2" t="s">
        <v>45</v>
      </c>
      <c r="B34" s="14"/>
      <c r="O34" s="12">
        <f t="shared" si="2"/>
        <v>0</v>
      </c>
      <c r="Q34" s="12">
        <f t="shared" si="1"/>
        <v>0</v>
      </c>
    </row>
    <row r="35" spans="1:17" ht="15">
      <c r="A35" s="2" t="s">
        <v>46</v>
      </c>
      <c r="B35" s="14"/>
      <c r="C35" s="14"/>
      <c r="D35" s="14"/>
      <c r="E35" s="14"/>
      <c r="H35" s="14"/>
      <c r="I35" s="14"/>
      <c r="K35" s="14"/>
      <c r="L35" s="14"/>
      <c r="M35" s="14"/>
      <c r="N35" s="14"/>
      <c r="O35" s="12">
        <f t="shared" si="2"/>
        <v>0</v>
      </c>
      <c r="Q35" s="12">
        <f t="shared" si="1"/>
        <v>0</v>
      </c>
    </row>
    <row r="36" spans="1:17" ht="15">
      <c r="A36" s="2" t="s">
        <v>47</v>
      </c>
      <c r="B36" s="14"/>
      <c r="C36" s="14"/>
      <c r="D36" s="14"/>
      <c r="E36" s="14"/>
      <c r="H36" s="14"/>
      <c r="I36" s="14"/>
      <c r="K36" s="14"/>
      <c r="L36" s="14"/>
      <c r="M36" s="14"/>
      <c r="N36" s="14"/>
      <c r="O36" s="12">
        <f t="shared" si="2"/>
        <v>0</v>
      </c>
      <c r="Q36" s="12">
        <f t="shared" si="1"/>
        <v>0</v>
      </c>
    </row>
    <row r="37" spans="1:17" ht="15">
      <c r="A37" s="2" t="s">
        <v>48</v>
      </c>
      <c r="B37" s="14"/>
      <c r="C37" s="14"/>
      <c r="D37" s="14"/>
      <c r="E37" s="14"/>
      <c r="H37" s="14"/>
      <c r="I37" s="14"/>
      <c r="K37" s="14"/>
      <c r="L37" s="14"/>
      <c r="M37" s="14"/>
      <c r="N37" s="14"/>
      <c r="O37" s="20">
        <f t="shared" si="2"/>
        <v>0</v>
      </c>
      <c r="Q37" s="20">
        <f t="shared" si="1"/>
        <v>0</v>
      </c>
    </row>
    <row r="38" spans="1:2" ht="15">
      <c r="A38" s="2"/>
      <c r="B38" s="14"/>
    </row>
    <row r="39" spans="1:17" ht="15">
      <c r="A39" s="4" t="s">
        <v>49</v>
      </c>
      <c r="O39" s="20">
        <f>SUM(O7:O37)</f>
        <v>0</v>
      </c>
      <c r="Q39" s="20">
        <f>SUM(Q7:Q37)</f>
        <v>0</v>
      </c>
    </row>
    <row r="40" ht="15">
      <c r="A40" s="2"/>
    </row>
    <row r="41" ht="15">
      <c r="A41" s="2"/>
    </row>
    <row r="42" ht="15">
      <c r="A42" s="2"/>
    </row>
    <row r="43" spans="1:14" ht="15">
      <c r="A43" s="1" t="s">
        <v>50</v>
      </c>
      <c r="C43" s="14"/>
      <c r="D43" s="14"/>
      <c r="E43" s="14"/>
      <c r="H43" s="14"/>
      <c r="I43" s="14"/>
      <c r="K43" s="14"/>
      <c r="L43" s="14"/>
      <c r="M43" s="14"/>
      <c r="N43" s="14"/>
    </row>
    <row r="44" spans="1:14" ht="15">
      <c r="A44" s="1" t="s">
        <v>51</v>
      </c>
      <c r="C44" s="14"/>
      <c r="D44" s="14"/>
      <c r="E44" s="14"/>
      <c r="H44" s="14"/>
      <c r="I44" s="14"/>
      <c r="K44" s="14"/>
      <c r="L44" s="14"/>
      <c r="M44" s="14"/>
      <c r="N44" s="14"/>
    </row>
    <row r="45" spans="1:17" ht="15">
      <c r="A45" s="2" t="s">
        <v>52</v>
      </c>
      <c r="C45" s="14"/>
      <c r="D45" s="14"/>
      <c r="E45" s="14"/>
      <c r="H45" s="14"/>
      <c r="I45" s="14"/>
      <c r="K45" s="14"/>
      <c r="L45" s="14"/>
      <c r="M45" s="14"/>
      <c r="N45" s="14"/>
      <c r="P45" s="12">
        <f aca="true" t="shared" si="3" ref="P45:P58">C45-H45+I45-K45+L45-M45+N45</f>
        <v>0</v>
      </c>
      <c r="Q45" s="12">
        <f aca="true" t="shared" si="4" ref="Q45:Q58">P45</f>
        <v>0</v>
      </c>
    </row>
    <row r="46" spans="1:17" ht="15">
      <c r="A46" s="2" t="s">
        <v>53</v>
      </c>
      <c r="C46" s="14"/>
      <c r="D46" s="14"/>
      <c r="E46" s="14"/>
      <c r="H46" s="14"/>
      <c r="I46" s="14"/>
      <c r="K46" s="14"/>
      <c r="L46" s="14"/>
      <c r="M46" s="14"/>
      <c r="N46" s="14"/>
      <c r="P46" s="12">
        <f t="shared" si="3"/>
        <v>0</v>
      </c>
      <c r="Q46" s="12">
        <f t="shared" si="4"/>
        <v>0</v>
      </c>
    </row>
    <row r="47" spans="1:17" ht="15">
      <c r="A47" s="2" t="s">
        <v>54</v>
      </c>
      <c r="C47" s="14"/>
      <c r="D47" s="14"/>
      <c r="E47" s="14"/>
      <c r="H47" s="14"/>
      <c r="I47" s="14"/>
      <c r="K47" s="14"/>
      <c r="L47" s="14"/>
      <c r="M47" s="14"/>
      <c r="N47" s="14"/>
      <c r="P47" s="12">
        <f t="shared" si="3"/>
        <v>0</v>
      </c>
      <c r="Q47" s="12">
        <f t="shared" si="4"/>
        <v>0</v>
      </c>
    </row>
    <row r="48" spans="1:17" ht="15">
      <c r="A48" s="2" t="s">
        <v>55</v>
      </c>
      <c r="C48" s="14"/>
      <c r="D48" s="14"/>
      <c r="E48" s="14"/>
      <c r="H48" s="14"/>
      <c r="I48" s="14"/>
      <c r="K48" s="14"/>
      <c r="L48" s="14"/>
      <c r="M48" s="14"/>
      <c r="N48" s="14"/>
      <c r="P48" s="12">
        <f t="shared" si="3"/>
        <v>0</v>
      </c>
      <c r="Q48" s="12">
        <f t="shared" si="4"/>
        <v>0</v>
      </c>
    </row>
    <row r="49" spans="1:17" ht="15">
      <c r="A49" s="2" t="s">
        <v>56</v>
      </c>
      <c r="C49" s="14"/>
      <c r="D49" s="14"/>
      <c r="E49" s="14"/>
      <c r="H49" s="14"/>
      <c r="I49" s="14"/>
      <c r="K49" s="14"/>
      <c r="L49" s="14"/>
      <c r="M49" s="14"/>
      <c r="N49" s="14"/>
      <c r="P49" s="12">
        <f t="shared" si="3"/>
        <v>0</v>
      </c>
      <c r="Q49" s="12">
        <f t="shared" si="4"/>
        <v>0</v>
      </c>
    </row>
    <row r="50" spans="1:17" ht="15">
      <c r="A50" s="2" t="s">
        <v>57</v>
      </c>
      <c r="C50" s="14"/>
      <c r="D50" s="14"/>
      <c r="E50" s="14"/>
      <c r="H50" s="14"/>
      <c r="I50" s="14"/>
      <c r="K50" s="14"/>
      <c r="L50" s="14"/>
      <c r="M50" s="14"/>
      <c r="N50" s="14"/>
      <c r="P50" s="12">
        <f t="shared" si="3"/>
        <v>0</v>
      </c>
      <c r="Q50" s="12">
        <f t="shared" si="4"/>
        <v>0</v>
      </c>
    </row>
    <row r="51" spans="1:17" ht="15">
      <c r="A51" s="2" t="s">
        <v>58</v>
      </c>
      <c r="C51" s="14"/>
      <c r="D51" s="14"/>
      <c r="E51" s="14"/>
      <c r="H51" s="14"/>
      <c r="I51" s="14"/>
      <c r="K51" s="14"/>
      <c r="L51" s="14"/>
      <c r="M51" s="14"/>
      <c r="N51" s="14"/>
      <c r="P51" s="12">
        <f t="shared" si="3"/>
        <v>0</v>
      </c>
      <c r="Q51" s="12">
        <f t="shared" si="4"/>
        <v>0</v>
      </c>
    </row>
    <row r="52" spans="1:17" ht="15">
      <c r="A52" s="2" t="s">
        <v>59</v>
      </c>
      <c r="C52" s="14"/>
      <c r="D52" s="14"/>
      <c r="E52" s="14"/>
      <c r="H52" s="14"/>
      <c r="I52" s="14"/>
      <c r="K52" s="14"/>
      <c r="L52" s="14"/>
      <c r="M52" s="14"/>
      <c r="N52" s="14"/>
      <c r="P52" s="12">
        <f t="shared" si="3"/>
        <v>0</v>
      </c>
      <c r="Q52" s="12">
        <f t="shared" si="4"/>
        <v>0</v>
      </c>
    </row>
    <row r="53" spans="1:17" ht="15">
      <c r="A53" s="2" t="s">
        <v>60</v>
      </c>
      <c r="C53" s="14"/>
      <c r="D53" s="14"/>
      <c r="E53" s="14"/>
      <c r="H53" s="14"/>
      <c r="I53" s="14"/>
      <c r="K53" s="14"/>
      <c r="L53" s="14"/>
      <c r="M53" s="14"/>
      <c r="N53" s="14"/>
      <c r="P53" s="12">
        <f t="shared" si="3"/>
        <v>0</v>
      </c>
      <c r="Q53" s="12">
        <f t="shared" si="4"/>
        <v>0</v>
      </c>
    </row>
    <row r="54" spans="1:17" ht="15">
      <c r="A54" s="2" t="s">
        <v>61</v>
      </c>
      <c r="C54" s="14"/>
      <c r="D54" s="14"/>
      <c r="E54" s="14"/>
      <c r="H54" s="14"/>
      <c r="I54" s="14"/>
      <c r="K54" s="14"/>
      <c r="L54" s="14"/>
      <c r="M54" s="14"/>
      <c r="N54" s="14"/>
      <c r="P54" s="12">
        <f t="shared" si="3"/>
        <v>0</v>
      </c>
      <c r="Q54" s="12">
        <f t="shared" si="4"/>
        <v>0</v>
      </c>
    </row>
    <row r="55" spans="1:17" ht="15">
      <c r="A55" s="2" t="s">
        <v>62</v>
      </c>
      <c r="C55" s="14"/>
      <c r="D55" s="14"/>
      <c r="E55" s="14"/>
      <c r="H55" s="14"/>
      <c r="I55" s="14"/>
      <c r="K55" s="14"/>
      <c r="L55" s="14"/>
      <c r="M55" s="14"/>
      <c r="N55" s="14"/>
      <c r="P55" s="12">
        <f t="shared" si="3"/>
        <v>0</v>
      </c>
      <c r="Q55" s="12">
        <f t="shared" si="4"/>
        <v>0</v>
      </c>
    </row>
    <row r="56" spans="1:17" ht="15">
      <c r="A56" s="2" t="s">
        <v>63</v>
      </c>
      <c r="C56" s="14"/>
      <c r="D56" s="14"/>
      <c r="E56" s="14"/>
      <c r="H56" s="14"/>
      <c r="I56" s="14"/>
      <c r="K56" s="14"/>
      <c r="L56" s="14"/>
      <c r="M56" s="14"/>
      <c r="N56" s="14"/>
      <c r="P56" s="12">
        <f t="shared" si="3"/>
        <v>0</v>
      </c>
      <c r="Q56" s="12">
        <f t="shared" si="4"/>
        <v>0</v>
      </c>
    </row>
    <row r="57" spans="1:17" ht="15">
      <c r="A57" s="2" t="s">
        <v>64</v>
      </c>
      <c r="C57" s="14"/>
      <c r="D57" s="14"/>
      <c r="E57" s="14"/>
      <c r="H57" s="14"/>
      <c r="I57" s="14"/>
      <c r="K57" s="14"/>
      <c r="L57" s="14"/>
      <c r="M57" s="14"/>
      <c r="N57" s="14"/>
      <c r="P57" s="12">
        <f t="shared" si="3"/>
        <v>0</v>
      </c>
      <c r="Q57" s="12">
        <f t="shared" si="4"/>
        <v>0</v>
      </c>
    </row>
    <row r="58" spans="1:17" ht="15">
      <c r="A58" s="2" t="s">
        <v>65</v>
      </c>
      <c r="C58" s="14"/>
      <c r="D58" s="14"/>
      <c r="E58" s="14"/>
      <c r="H58" s="14"/>
      <c r="I58" s="14"/>
      <c r="K58" s="14"/>
      <c r="L58" s="14"/>
      <c r="M58" s="14"/>
      <c r="N58" s="14"/>
      <c r="P58" s="12">
        <f t="shared" si="3"/>
        <v>0</v>
      </c>
      <c r="Q58" s="12">
        <f t="shared" si="4"/>
        <v>0</v>
      </c>
    </row>
    <row r="59" spans="1:14" ht="15">
      <c r="A59" s="2" t="s">
        <v>66</v>
      </c>
      <c r="C59" s="14"/>
      <c r="D59" s="14"/>
      <c r="E59" s="14"/>
      <c r="H59" s="14"/>
      <c r="I59" s="14"/>
      <c r="K59" s="14"/>
      <c r="L59" s="14"/>
      <c r="M59" s="14"/>
      <c r="N59" s="14"/>
    </row>
    <row r="60" spans="1:17" ht="15">
      <c r="A60" s="2" t="s">
        <v>67</v>
      </c>
      <c r="C60" s="14"/>
      <c r="D60" s="14"/>
      <c r="E60" s="14"/>
      <c r="H60" s="14"/>
      <c r="I60" s="14"/>
      <c r="K60" s="14"/>
      <c r="L60" s="14"/>
      <c r="M60" s="14"/>
      <c r="N60" s="14"/>
      <c r="P60" s="12">
        <f>C60-H60+I60-K60+L60-M60+N60</f>
        <v>0</v>
      </c>
      <c r="Q60" s="12">
        <f>P60</f>
        <v>0</v>
      </c>
    </row>
    <row r="61" spans="1:17" ht="15">
      <c r="A61" s="2" t="s">
        <v>68</v>
      </c>
      <c r="C61" s="14"/>
      <c r="D61" s="14"/>
      <c r="E61" s="14"/>
      <c r="H61" s="14"/>
      <c r="I61" s="14"/>
      <c r="K61" s="14"/>
      <c r="L61" s="14"/>
      <c r="M61" s="14"/>
      <c r="N61" s="14"/>
      <c r="P61" s="12">
        <f>C61-H61+I61-K61+L61-M61+N61</f>
        <v>0</v>
      </c>
      <c r="Q61" s="12">
        <f>P61</f>
        <v>0</v>
      </c>
    </row>
    <row r="62" spans="1:17" ht="15">
      <c r="A62" s="2" t="s">
        <v>69</v>
      </c>
      <c r="C62" s="14"/>
      <c r="D62" s="14"/>
      <c r="E62" s="14"/>
      <c r="H62" s="14"/>
      <c r="I62" s="14"/>
      <c r="K62" s="14"/>
      <c r="L62" s="14"/>
      <c r="M62" s="14"/>
      <c r="N62" s="14"/>
      <c r="P62" s="12">
        <f>C62-H62+I62-K62+L62-M62+N62</f>
        <v>0</v>
      </c>
      <c r="Q62" s="12">
        <f>P62</f>
        <v>0</v>
      </c>
    </row>
    <row r="63" spans="1:17" ht="15">
      <c r="A63" s="2" t="s">
        <v>69</v>
      </c>
      <c r="P63" s="12">
        <f>C63-H63+I63-K63+L63-M63+N63</f>
        <v>0</v>
      </c>
      <c r="Q63" s="20">
        <f>P63</f>
        <v>0</v>
      </c>
    </row>
    <row r="64" spans="1:17" ht="15">
      <c r="A64" s="2"/>
      <c r="Q64" s="6"/>
    </row>
    <row r="65" spans="1:17" ht="15">
      <c r="A65" s="4" t="s">
        <v>70</v>
      </c>
      <c r="P65" s="12">
        <f>SUM(P45:P63)</f>
        <v>0</v>
      </c>
      <c r="Q65" s="12">
        <f>P65</f>
        <v>0</v>
      </c>
    </row>
    <row r="66" ht="15">
      <c r="A66" s="2"/>
    </row>
    <row r="67" spans="1:17" ht="15">
      <c r="A67" s="1" t="s">
        <v>71</v>
      </c>
      <c r="C67" s="14"/>
      <c r="D67" s="14"/>
      <c r="E67" s="14"/>
      <c r="H67" s="14"/>
      <c r="I67" s="14"/>
      <c r="K67" s="14"/>
      <c r="L67" s="14"/>
      <c r="M67" s="14"/>
      <c r="N67" s="14"/>
      <c r="P67" s="12">
        <f>C67-H67+I67-K67+L67-M67+N67</f>
        <v>0</v>
      </c>
      <c r="Q67" s="12">
        <f>P67</f>
        <v>0</v>
      </c>
    </row>
    <row r="68" spans="1:17" ht="15">
      <c r="A68" s="2" t="s">
        <v>72</v>
      </c>
      <c r="C68" s="14"/>
      <c r="D68" s="14"/>
      <c r="E68" s="14"/>
      <c r="H68" s="14"/>
      <c r="I68" s="14"/>
      <c r="K68" s="14"/>
      <c r="L68" s="14"/>
      <c r="M68" s="14"/>
      <c r="N68" s="14"/>
      <c r="P68" s="12">
        <f>C68-H68+I68-K68+L68-M68+N68</f>
        <v>0</v>
      </c>
      <c r="Q68" s="12">
        <f>P68</f>
        <v>0</v>
      </c>
    </row>
    <row r="69" spans="1:17" ht="15">
      <c r="A69" s="2" t="s">
        <v>73</v>
      </c>
      <c r="C69" s="14"/>
      <c r="D69" s="14"/>
      <c r="E69" s="14"/>
      <c r="H69" s="14"/>
      <c r="I69" s="14"/>
      <c r="K69" s="14"/>
      <c r="L69" s="14"/>
      <c r="M69" s="14"/>
      <c r="N69" s="14"/>
      <c r="P69" s="12">
        <f>C69-H69+I69-K69+L69-M69+N69</f>
        <v>0</v>
      </c>
      <c r="Q69" s="12">
        <f>P69</f>
        <v>0</v>
      </c>
    </row>
    <row r="70" spans="1:17" ht="15">
      <c r="A70" s="2" t="s">
        <v>74</v>
      </c>
      <c r="C70" s="14"/>
      <c r="D70" s="14"/>
      <c r="E70" s="14"/>
      <c r="H70" s="14"/>
      <c r="I70" s="14"/>
      <c r="K70" s="14"/>
      <c r="L70" s="14"/>
      <c r="M70" s="14"/>
      <c r="N70" s="14"/>
      <c r="P70" s="12">
        <f>C70-H70+I70-K70+L70-M70+N70</f>
        <v>0</v>
      </c>
      <c r="Q70" s="12">
        <f>P70</f>
        <v>0</v>
      </c>
    </row>
    <row r="71" spans="1:14" ht="15">
      <c r="A71" s="2" t="s">
        <v>75</v>
      </c>
      <c r="C71" s="14"/>
      <c r="D71" s="14"/>
      <c r="E71" s="14"/>
      <c r="H71" s="14"/>
      <c r="I71" s="14"/>
      <c r="K71" s="14"/>
      <c r="L71" s="14"/>
      <c r="M71" s="14"/>
      <c r="N71" s="14"/>
    </row>
    <row r="72" spans="1:17" ht="15">
      <c r="A72" s="2" t="s">
        <v>76</v>
      </c>
      <c r="C72" s="14"/>
      <c r="D72" s="14"/>
      <c r="E72" s="14"/>
      <c r="H72" s="14"/>
      <c r="I72" s="14"/>
      <c r="K72" s="14"/>
      <c r="L72" s="14"/>
      <c r="M72" s="14"/>
      <c r="N72" s="14"/>
      <c r="P72" s="12">
        <f>C72-H72+I72-K72+L72-M72+N72</f>
        <v>0</v>
      </c>
      <c r="Q72" s="12">
        <f>P72</f>
        <v>0</v>
      </c>
    </row>
    <row r="73" spans="1:17" ht="15">
      <c r="A73" s="2" t="s">
        <v>77</v>
      </c>
      <c r="C73" s="14"/>
      <c r="P73" s="12">
        <f>C73-H73+I73-K73+L73-M73+N73</f>
        <v>0</v>
      </c>
      <c r="Q73" s="12">
        <f>P73</f>
        <v>0</v>
      </c>
    </row>
    <row r="74" spans="1:17" ht="15">
      <c r="A74" s="2" t="s">
        <v>78</v>
      </c>
      <c r="C74" s="14"/>
      <c r="P74" s="12">
        <f>C74-H74+I74-K74+L74-M74+N74</f>
        <v>0</v>
      </c>
      <c r="Q74" s="12">
        <f>P74</f>
        <v>0</v>
      </c>
    </row>
    <row r="75" spans="1:17" ht="15">
      <c r="A75" s="2" t="s">
        <v>78</v>
      </c>
      <c r="C75" s="14"/>
      <c r="D75" s="14"/>
      <c r="E75" s="14"/>
      <c r="H75" s="14"/>
      <c r="I75" s="14"/>
      <c r="K75" s="14"/>
      <c r="L75" s="14"/>
      <c r="M75" s="14"/>
      <c r="N75" s="14"/>
      <c r="P75" s="12">
        <f>C75-H75+I75-K75+L75-M75+N75</f>
        <v>0</v>
      </c>
      <c r="Q75" s="12">
        <f>P75</f>
        <v>0</v>
      </c>
    </row>
    <row r="76" spans="1:3" ht="15">
      <c r="A76" s="2" t="s">
        <v>79</v>
      </c>
      <c r="C76" s="14"/>
    </row>
    <row r="77" spans="1:17" ht="15">
      <c r="A77" s="2" t="s">
        <v>80</v>
      </c>
      <c r="C77" s="14"/>
      <c r="P77" s="12">
        <f>C77-H77+I77-K77+L77-M77+N77</f>
        <v>0</v>
      </c>
      <c r="Q77" s="12">
        <f>P77+P195</f>
        <v>0</v>
      </c>
    </row>
    <row r="78" spans="1:17" ht="15">
      <c r="A78" s="2" t="s">
        <v>81</v>
      </c>
      <c r="C78" s="14"/>
      <c r="P78" s="12">
        <f>C78-H78+I78-K78+L78-M78+N78</f>
        <v>0</v>
      </c>
      <c r="Q78" s="12">
        <f>P78</f>
        <v>0</v>
      </c>
    </row>
    <row r="79" spans="1:17" ht="15">
      <c r="A79" s="2" t="s">
        <v>82</v>
      </c>
      <c r="C79" s="14"/>
      <c r="P79" s="12">
        <f>C79-H79+I79-K79+L79-M79+N79</f>
        <v>0</v>
      </c>
      <c r="Q79" s="6">
        <f>P79</f>
        <v>0</v>
      </c>
    </row>
    <row r="80" spans="1:17" ht="15">
      <c r="A80" s="2" t="s">
        <v>83</v>
      </c>
      <c r="C80" s="14"/>
      <c r="P80" s="12">
        <f>C80-H80+I80-K80+L80-M80+N80</f>
        <v>0</v>
      </c>
      <c r="Q80" s="3">
        <f>P80</f>
        <v>0</v>
      </c>
    </row>
    <row r="81" spans="1:17" ht="15">
      <c r="A81" s="2" t="s">
        <v>78</v>
      </c>
      <c r="P81" s="12">
        <f>C81-H81+I81-K81+L81-M81+N81</f>
        <v>0</v>
      </c>
      <c r="Q81" s="20">
        <f>P81</f>
        <v>0</v>
      </c>
    </row>
    <row r="82" spans="1:17" ht="15">
      <c r="A82" s="2"/>
      <c r="Q82" s="6"/>
    </row>
    <row r="83" spans="1:17" ht="15">
      <c r="A83" s="4" t="s">
        <v>84</v>
      </c>
      <c r="P83" s="20">
        <f>SUM(P67:P81)</f>
        <v>0</v>
      </c>
      <c r="Q83" s="20">
        <f>SUM(Q67:Q81)</f>
        <v>0</v>
      </c>
    </row>
    <row r="84" spans="1:17" ht="15">
      <c r="A84" s="2"/>
      <c r="Q84" s="6"/>
    </row>
    <row r="85" spans="1:17" ht="15">
      <c r="A85" s="4" t="s">
        <v>85</v>
      </c>
      <c r="P85" s="12">
        <f>P83+P65</f>
        <v>0</v>
      </c>
      <c r="Q85" s="7">
        <f>Q83+Q65</f>
        <v>0</v>
      </c>
    </row>
    <row r="86" ht="15">
      <c r="A86" s="2"/>
    </row>
    <row r="87" spans="1:3" ht="15">
      <c r="A87" s="1" t="s">
        <v>86</v>
      </c>
      <c r="C87" s="14"/>
    </row>
    <row r="88" spans="1:17" ht="15">
      <c r="A88" s="2" t="s">
        <v>87</v>
      </c>
      <c r="C88" s="14"/>
      <c r="P88" s="12">
        <f>C88-H88+I88-K88+L88-M88+N88</f>
        <v>0</v>
      </c>
      <c r="Q88" s="12">
        <f>P88</f>
        <v>0</v>
      </c>
    </row>
    <row r="89" spans="1:3" ht="15">
      <c r="A89" s="2" t="s">
        <v>88</v>
      </c>
      <c r="C89" s="14"/>
    </row>
    <row r="90" spans="1:17" ht="15">
      <c r="A90" s="2" t="s">
        <v>89</v>
      </c>
      <c r="C90" s="14"/>
      <c r="P90" s="12">
        <f aca="true" t="shared" si="5" ref="P90:P95">C90-H90+I90-K90+L90-M90+N90</f>
        <v>0</v>
      </c>
      <c r="Q90" s="12">
        <f aca="true" t="shared" si="6" ref="Q90:Q95">P90</f>
        <v>0</v>
      </c>
    </row>
    <row r="91" spans="1:17" ht="15">
      <c r="A91" s="2" t="s">
        <v>90</v>
      </c>
      <c r="C91" s="14"/>
      <c r="P91" s="12">
        <f t="shared" si="5"/>
        <v>0</v>
      </c>
      <c r="Q91" s="12">
        <f t="shared" si="6"/>
        <v>0</v>
      </c>
    </row>
    <row r="92" spans="1:17" ht="15">
      <c r="A92" s="2" t="s">
        <v>91</v>
      </c>
      <c r="C92" s="14"/>
      <c r="P92" s="12">
        <f t="shared" si="5"/>
        <v>0</v>
      </c>
      <c r="Q92" s="12">
        <f t="shared" si="6"/>
        <v>0</v>
      </c>
    </row>
    <row r="93" spans="1:17" ht="15">
      <c r="A93" s="2" t="s">
        <v>92</v>
      </c>
      <c r="C93" s="14"/>
      <c r="P93" s="12">
        <f t="shared" si="5"/>
        <v>0</v>
      </c>
      <c r="Q93" s="12">
        <f t="shared" si="6"/>
        <v>0</v>
      </c>
    </row>
    <row r="94" spans="1:17" ht="15">
      <c r="A94" s="2" t="s">
        <v>93</v>
      </c>
      <c r="P94" s="12">
        <f t="shared" si="5"/>
        <v>0</v>
      </c>
      <c r="Q94" s="12">
        <f t="shared" si="6"/>
        <v>0</v>
      </c>
    </row>
    <row r="95" spans="1:17" ht="15">
      <c r="A95" s="2" t="s">
        <v>94</v>
      </c>
      <c r="P95" s="12">
        <f t="shared" si="5"/>
        <v>0</v>
      </c>
      <c r="Q95" s="12">
        <f t="shared" si="6"/>
        <v>0</v>
      </c>
    </row>
    <row r="96" ht="15">
      <c r="A96" s="2" t="s">
        <v>95</v>
      </c>
    </row>
    <row r="97" ht="15">
      <c r="A97" s="2"/>
    </row>
    <row r="98" spans="1:17" ht="15">
      <c r="A98" s="4" t="s">
        <v>96</v>
      </c>
      <c r="P98" s="12">
        <f>SUM(P88:P95)</f>
        <v>0</v>
      </c>
      <c r="Q98" s="12">
        <f>SUM(Q88:Q95)</f>
        <v>0</v>
      </c>
    </row>
    <row r="99" ht="15">
      <c r="A99" s="2"/>
    </row>
    <row r="100" spans="1:14" ht="15">
      <c r="A100" s="2"/>
      <c r="H100" s="14"/>
      <c r="I100" s="14"/>
      <c r="K100" s="14"/>
      <c r="L100" s="14"/>
      <c r="M100" s="14"/>
      <c r="N100" s="14"/>
    </row>
    <row r="101" spans="1:14" ht="15">
      <c r="A101" s="2"/>
      <c r="H101" s="14"/>
      <c r="I101" s="14"/>
      <c r="K101" s="14"/>
      <c r="L101" s="14"/>
      <c r="M101" s="14"/>
      <c r="N101" s="14"/>
    </row>
    <row r="102" spans="1:14" ht="15">
      <c r="A102" s="1" t="s">
        <v>97</v>
      </c>
      <c r="H102" s="14"/>
      <c r="I102" s="14"/>
      <c r="K102" s="14"/>
      <c r="L102" s="14"/>
      <c r="M102" s="14"/>
      <c r="N102" s="14"/>
    </row>
    <row r="103" spans="1:17" ht="15">
      <c r="A103" s="2" t="s">
        <v>98</v>
      </c>
      <c r="H103" s="14"/>
      <c r="I103" s="14"/>
      <c r="K103" s="14"/>
      <c r="L103" s="14"/>
      <c r="M103" s="14"/>
      <c r="N103" s="14"/>
      <c r="P103" s="12">
        <f aca="true" t="shared" si="7" ref="P103:P133">-H103+I103+J103-K103+L103-M103+N103</f>
        <v>0</v>
      </c>
      <c r="Q103" s="12">
        <f aca="true" t="shared" si="8" ref="Q103:Q133">P103</f>
        <v>0</v>
      </c>
    </row>
    <row r="104" spans="1:17" ht="15">
      <c r="A104" s="2" t="s">
        <v>99</v>
      </c>
      <c r="H104" s="14"/>
      <c r="I104" s="14"/>
      <c r="K104" s="14"/>
      <c r="L104" s="14"/>
      <c r="M104" s="14"/>
      <c r="N104" s="14"/>
      <c r="P104" s="12">
        <f t="shared" si="7"/>
        <v>0</v>
      </c>
      <c r="Q104" s="12">
        <f t="shared" si="8"/>
        <v>0</v>
      </c>
    </row>
    <row r="105" spans="1:17" ht="15">
      <c r="A105" s="2" t="s">
        <v>100</v>
      </c>
      <c r="H105" s="14"/>
      <c r="I105" s="14"/>
      <c r="K105" s="14"/>
      <c r="L105" s="14"/>
      <c r="M105" s="14"/>
      <c r="N105" s="14"/>
      <c r="P105" s="12">
        <f t="shared" si="7"/>
        <v>0</v>
      </c>
      <c r="Q105" s="12">
        <f t="shared" si="8"/>
        <v>0</v>
      </c>
    </row>
    <row r="106" spans="1:17" ht="15">
      <c r="A106" s="2" t="s">
        <v>101</v>
      </c>
      <c r="H106" s="14"/>
      <c r="I106" s="14"/>
      <c r="K106" s="14"/>
      <c r="L106" s="14"/>
      <c r="M106" s="14"/>
      <c r="N106" s="14"/>
      <c r="P106" s="12">
        <f t="shared" si="7"/>
        <v>0</v>
      </c>
      <c r="Q106" s="12">
        <f t="shared" si="8"/>
        <v>0</v>
      </c>
    </row>
    <row r="107" spans="1:17" ht="15">
      <c r="A107" s="2" t="s">
        <v>102</v>
      </c>
      <c r="H107" s="14"/>
      <c r="I107" s="14"/>
      <c r="K107" s="14"/>
      <c r="L107" s="14"/>
      <c r="M107" s="14"/>
      <c r="N107" s="14"/>
      <c r="P107" s="12">
        <f t="shared" si="7"/>
        <v>0</v>
      </c>
      <c r="Q107" s="12">
        <f t="shared" si="8"/>
        <v>0</v>
      </c>
    </row>
    <row r="108" spans="1:17" ht="15">
      <c r="A108" s="2" t="s">
        <v>99</v>
      </c>
      <c r="H108" s="14"/>
      <c r="I108" s="14"/>
      <c r="K108" s="14"/>
      <c r="L108" s="14"/>
      <c r="M108" s="14"/>
      <c r="N108" s="14"/>
      <c r="P108" s="12">
        <f t="shared" si="7"/>
        <v>0</v>
      </c>
      <c r="Q108" s="12">
        <f t="shared" si="8"/>
        <v>0</v>
      </c>
    </row>
    <row r="109" spans="1:17" ht="15">
      <c r="A109" s="2" t="s">
        <v>100</v>
      </c>
      <c r="H109" s="14"/>
      <c r="I109" s="14"/>
      <c r="K109" s="14"/>
      <c r="L109" s="14"/>
      <c r="M109" s="14"/>
      <c r="N109" s="14"/>
      <c r="P109" s="12">
        <f t="shared" si="7"/>
        <v>0</v>
      </c>
      <c r="Q109" s="12">
        <f t="shared" si="8"/>
        <v>0</v>
      </c>
    </row>
    <row r="110" spans="1:17" ht="15">
      <c r="A110" s="2" t="s">
        <v>101</v>
      </c>
      <c r="H110" s="14"/>
      <c r="I110" s="14"/>
      <c r="K110" s="14"/>
      <c r="L110" s="14"/>
      <c r="M110" s="14"/>
      <c r="N110" s="14"/>
      <c r="P110" s="12">
        <f t="shared" si="7"/>
        <v>0</v>
      </c>
      <c r="Q110" s="12">
        <f t="shared" si="8"/>
        <v>0</v>
      </c>
    </row>
    <row r="111" spans="1:17" ht="15">
      <c r="A111" s="2" t="s">
        <v>103</v>
      </c>
      <c r="P111" s="12">
        <f t="shared" si="7"/>
        <v>0</v>
      </c>
      <c r="Q111" s="12">
        <f t="shared" si="8"/>
        <v>0</v>
      </c>
    </row>
    <row r="112" spans="1:17" ht="15">
      <c r="A112" s="2" t="s">
        <v>104</v>
      </c>
      <c r="F112" s="14"/>
      <c r="G112" s="14"/>
      <c r="H112" s="14"/>
      <c r="I112" s="14"/>
      <c r="K112" s="14"/>
      <c r="L112" s="14"/>
      <c r="M112" s="14"/>
      <c r="N112" s="14"/>
      <c r="P112" s="12">
        <f t="shared" si="7"/>
        <v>0</v>
      </c>
      <c r="Q112" s="12">
        <f t="shared" si="8"/>
        <v>0</v>
      </c>
    </row>
    <row r="113" spans="1:17" ht="15">
      <c r="A113" s="2" t="s">
        <v>105</v>
      </c>
      <c r="H113" s="14"/>
      <c r="I113" s="14"/>
      <c r="K113" s="14"/>
      <c r="L113" s="14"/>
      <c r="M113" s="14"/>
      <c r="N113" s="14"/>
      <c r="P113" s="12">
        <f t="shared" si="7"/>
        <v>0</v>
      </c>
      <c r="Q113" s="12">
        <f t="shared" si="8"/>
        <v>0</v>
      </c>
    </row>
    <row r="114" spans="1:17" ht="15">
      <c r="A114" s="2" t="s">
        <v>106</v>
      </c>
      <c r="H114" s="14"/>
      <c r="I114" s="14"/>
      <c r="K114" s="14"/>
      <c r="L114" s="14"/>
      <c r="M114" s="14"/>
      <c r="N114" s="14"/>
      <c r="P114" s="12">
        <f t="shared" si="7"/>
        <v>0</v>
      </c>
      <c r="Q114" s="12">
        <f t="shared" si="8"/>
        <v>0</v>
      </c>
    </row>
    <row r="115" spans="1:17" ht="15">
      <c r="A115" s="2" t="s">
        <v>107</v>
      </c>
      <c r="H115" s="14"/>
      <c r="I115" s="14"/>
      <c r="K115" s="14"/>
      <c r="L115" s="14"/>
      <c r="M115" s="14"/>
      <c r="N115" s="14"/>
      <c r="P115" s="12">
        <f t="shared" si="7"/>
        <v>0</v>
      </c>
      <c r="Q115" s="12">
        <f t="shared" si="8"/>
        <v>0</v>
      </c>
    </row>
    <row r="116" spans="1:17" ht="15">
      <c r="A116" s="2" t="s">
        <v>108</v>
      </c>
      <c r="H116" s="14"/>
      <c r="I116" s="14"/>
      <c r="K116" s="14"/>
      <c r="L116" s="14"/>
      <c r="M116" s="14"/>
      <c r="N116" s="14"/>
      <c r="P116" s="12">
        <f t="shared" si="7"/>
        <v>0</v>
      </c>
      <c r="Q116" s="12">
        <f t="shared" si="8"/>
        <v>0</v>
      </c>
    </row>
    <row r="117" spans="1:17" ht="15">
      <c r="A117" s="2" t="s">
        <v>109</v>
      </c>
      <c r="H117" s="14"/>
      <c r="I117" s="14"/>
      <c r="K117" s="14"/>
      <c r="L117" s="14"/>
      <c r="M117" s="14"/>
      <c r="N117" s="14"/>
      <c r="P117" s="12">
        <f t="shared" si="7"/>
        <v>0</v>
      </c>
      <c r="Q117" s="12">
        <f t="shared" si="8"/>
        <v>0</v>
      </c>
    </row>
    <row r="118" spans="1:17" ht="15">
      <c r="A118" s="2" t="s">
        <v>110</v>
      </c>
      <c r="H118" s="14"/>
      <c r="I118" s="14"/>
      <c r="K118" s="14"/>
      <c r="L118" s="14"/>
      <c r="M118" s="14"/>
      <c r="N118" s="14"/>
      <c r="P118" s="12">
        <f t="shared" si="7"/>
        <v>0</v>
      </c>
      <c r="Q118" s="12">
        <f t="shared" si="8"/>
        <v>0</v>
      </c>
    </row>
    <row r="119" spans="1:17" ht="15">
      <c r="A119" s="2" t="s">
        <v>111</v>
      </c>
      <c r="H119" s="14"/>
      <c r="I119" s="14"/>
      <c r="K119" s="14"/>
      <c r="L119" s="14"/>
      <c r="M119" s="14"/>
      <c r="N119" s="14"/>
      <c r="P119" s="12">
        <f t="shared" si="7"/>
        <v>0</v>
      </c>
      <c r="Q119" s="12">
        <f t="shared" si="8"/>
        <v>0</v>
      </c>
    </row>
    <row r="120" spans="1:17" ht="15">
      <c r="A120" s="2" t="s">
        <v>112</v>
      </c>
      <c r="H120" s="14"/>
      <c r="I120" s="14"/>
      <c r="K120" s="14"/>
      <c r="L120" s="14"/>
      <c r="M120" s="14"/>
      <c r="N120" s="14"/>
      <c r="P120" s="12">
        <f t="shared" si="7"/>
        <v>0</v>
      </c>
      <c r="Q120" s="12">
        <f t="shared" si="8"/>
        <v>0</v>
      </c>
    </row>
    <row r="121" spans="1:17" ht="15">
      <c r="A121" s="2" t="s">
        <v>113</v>
      </c>
      <c r="H121" s="14"/>
      <c r="I121" s="14"/>
      <c r="K121" s="14"/>
      <c r="L121" s="14"/>
      <c r="M121" s="14"/>
      <c r="N121" s="14"/>
      <c r="P121" s="12">
        <f t="shared" si="7"/>
        <v>0</v>
      </c>
      <c r="Q121" s="12">
        <f t="shared" si="8"/>
        <v>0</v>
      </c>
    </row>
    <row r="122" spans="1:17" ht="15">
      <c r="A122" s="2" t="s">
        <v>114</v>
      </c>
      <c r="H122" s="14"/>
      <c r="I122" s="14"/>
      <c r="K122" s="14"/>
      <c r="L122" s="14"/>
      <c r="M122" s="14"/>
      <c r="N122" s="14"/>
      <c r="P122" s="12">
        <f t="shared" si="7"/>
        <v>0</v>
      </c>
      <c r="Q122" s="12">
        <f t="shared" si="8"/>
        <v>0</v>
      </c>
    </row>
    <row r="123" spans="1:17" ht="15">
      <c r="A123" s="2" t="s">
        <v>115</v>
      </c>
      <c r="H123" s="14"/>
      <c r="I123" s="14"/>
      <c r="K123" s="14"/>
      <c r="L123" s="14"/>
      <c r="M123" s="14"/>
      <c r="N123" s="14"/>
      <c r="P123" s="12">
        <f t="shared" si="7"/>
        <v>0</v>
      </c>
      <c r="Q123" s="12">
        <f t="shared" si="8"/>
        <v>0</v>
      </c>
    </row>
    <row r="124" spans="1:17" ht="15">
      <c r="A124" s="2" t="s">
        <v>116</v>
      </c>
      <c r="H124" s="14"/>
      <c r="I124" s="14"/>
      <c r="K124" s="14"/>
      <c r="L124" s="14"/>
      <c r="M124" s="14"/>
      <c r="N124" s="14"/>
      <c r="P124" s="12">
        <f t="shared" si="7"/>
        <v>0</v>
      </c>
      <c r="Q124" s="12">
        <f t="shared" si="8"/>
        <v>0</v>
      </c>
    </row>
    <row r="125" spans="1:17" ht="15">
      <c r="A125" s="2" t="s">
        <v>117</v>
      </c>
      <c r="H125" s="14"/>
      <c r="I125" s="14"/>
      <c r="K125" s="14"/>
      <c r="L125" s="14"/>
      <c r="M125" s="14"/>
      <c r="N125" s="14"/>
      <c r="P125" s="12">
        <f t="shared" si="7"/>
        <v>0</v>
      </c>
      <c r="Q125" s="12">
        <f t="shared" si="8"/>
        <v>0</v>
      </c>
    </row>
    <row r="126" spans="1:17" ht="15">
      <c r="A126" s="2" t="s">
        <v>118</v>
      </c>
      <c r="H126" s="14"/>
      <c r="I126" s="14"/>
      <c r="K126" s="14"/>
      <c r="L126" s="14"/>
      <c r="M126" s="14"/>
      <c r="N126" s="14"/>
      <c r="P126" s="12">
        <f t="shared" si="7"/>
        <v>0</v>
      </c>
      <c r="Q126" s="12">
        <f t="shared" si="8"/>
        <v>0</v>
      </c>
    </row>
    <row r="127" spans="1:17" ht="15">
      <c r="A127" s="2" t="s">
        <v>119</v>
      </c>
      <c r="H127" s="14"/>
      <c r="I127" s="14"/>
      <c r="K127" s="14"/>
      <c r="L127" s="14"/>
      <c r="M127" s="14"/>
      <c r="N127" s="14"/>
      <c r="P127" s="12">
        <f t="shared" si="7"/>
        <v>0</v>
      </c>
      <c r="Q127" s="12">
        <f t="shared" si="8"/>
        <v>0</v>
      </c>
    </row>
    <row r="128" spans="1:17" ht="15">
      <c r="A128" s="2" t="s">
        <v>120</v>
      </c>
      <c r="H128" s="14"/>
      <c r="I128" s="14"/>
      <c r="K128" s="14"/>
      <c r="L128" s="14"/>
      <c r="M128" s="14"/>
      <c r="N128" s="14"/>
      <c r="P128" s="12">
        <f t="shared" si="7"/>
        <v>0</v>
      </c>
      <c r="Q128" s="12">
        <f t="shared" si="8"/>
        <v>0</v>
      </c>
    </row>
    <row r="129" spans="1:17" ht="15">
      <c r="A129" s="2" t="s">
        <v>121</v>
      </c>
      <c r="H129" s="14"/>
      <c r="I129" s="14"/>
      <c r="K129" s="14"/>
      <c r="L129" s="14"/>
      <c r="M129" s="14"/>
      <c r="N129" s="14"/>
      <c r="P129" s="12">
        <f t="shared" si="7"/>
        <v>0</v>
      </c>
      <c r="Q129" s="12">
        <f t="shared" si="8"/>
        <v>0</v>
      </c>
    </row>
    <row r="130" spans="1:17" ht="15">
      <c r="A130" s="2" t="s">
        <v>122</v>
      </c>
      <c r="P130" s="12">
        <f t="shared" si="7"/>
        <v>0</v>
      </c>
      <c r="Q130" s="12">
        <f t="shared" si="8"/>
        <v>0</v>
      </c>
    </row>
    <row r="131" spans="1:17" ht="15">
      <c r="A131" s="2" t="s">
        <v>123</v>
      </c>
      <c r="F131" s="14"/>
      <c r="G131" s="14"/>
      <c r="H131" s="14"/>
      <c r="I131" s="14"/>
      <c r="K131" s="14"/>
      <c r="L131" s="14"/>
      <c r="M131" s="14"/>
      <c r="N131" s="14"/>
      <c r="P131" s="12">
        <f t="shared" si="7"/>
        <v>0</v>
      </c>
      <c r="Q131" s="12">
        <f t="shared" si="8"/>
        <v>0</v>
      </c>
    </row>
    <row r="132" spans="1:17" ht="15">
      <c r="A132" s="2" t="s">
        <v>124</v>
      </c>
      <c r="H132" s="14"/>
      <c r="I132" s="14"/>
      <c r="K132" s="14"/>
      <c r="L132" s="14"/>
      <c r="M132" s="14"/>
      <c r="N132" s="14"/>
      <c r="P132" s="12">
        <f t="shared" si="7"/>
        <v>0</v>
      </c>
      <c r="Q132" s="12">
        <f t="shared" si="8"/>
        <v>0</v>
      </c>
    </row>
    <row r="133" spans="1:17" ht="15">
      <c r="A133" s="2" t="s">
        <v>125</v>
      </c>
      <c r="H133" s="14"/>
      <c r="I133" s="14"/>
      <c r="J133" s="8"/>
      <c r="K133" s="14"/>
      <c r="L133" s="14"/>
      <c r="M133" s="14"/>
      <c r="N133" s="14"/>
      <c r="P133" s="12">
        <f t="shared" si="7"/>
        <v>0</v>
      </c>
      <c r="Q133" s="20">
        <f t="shared" si="8"/>
        <v>0</v>
      </c>
    </row>
    <row r="134" spans="1:17" ht="15">
      <c r="A134" s="2"/>
      <c r="G134" s="14"/>
      <c r="H134" s="14"/>
      <c r="I134" s="14"/>
      <c r="K134" s="14"/>
      <c r="L134" s="14"/>
      <c r="M134" s="14"/>
      <c r="N134" s="14"/>
      <c r="Q134" s="6"/>
    </row>
    <row r="135" spans="1:17" ht="15">
      <c r="A135" s="4" t="s">
        <v>126</v>
      </c>
      <c r="H135" s="14"/>
      <c r="I135" s="14"/>
      <c r="J135" s="8">
        <f>SUM(J103:J133)</f>
        <v>0</v>
      </c>
      <c r="K135" s="14"/>
      <c r="L135" s="14"/>
      <c r="M135" s="14"/>
      <c r="N135" s="14"/>
      <c r="Q135" s="20">
        <f>SUM(Q103:Q133)</f>
        <v>0</v>
      </c>
    </row>
    <row r="136" spans="1:14" ht="15">
      <c r="A136" s="2"/>
      <c r="H136" s="14"/>
      <c r="I136" s="14"/>
      <c r="K136" s="14"/>
      <c r="L136" s="14"/>
      <c r="M136" s="14"/>
      <c r="N136" s="14"/>
    </row>
    <row r="137" ht="15">
      <c r="A137" s="1" t="s">
        <v>127</v>
      </c>
    </row>
    <row r="138" ht="15">
      <c r="A138" s="2" t="s">
        <v>128</v>
      </c>
    </row>
    <row r="139" spans="1:14" ht="15">
      <c r="A139" s="2" t="s">
        <v>129</v>
      </c>
      <c r="H139" s="14"/>
      <c r="I139" s="14"/>
      <c r="K139" s="14"/>
      <c r="L139" s="14"/>
      <c r="M139" s="14"/>
      <c r="N139" s="14"/>
    </row>
    <row r="140" spans="1:17" ht="15">
      <c r="A140" s="2" t="s">
        <v>130</v>
      </c>
      <c r="H140" s="14"/>
      <c r="I140" s="14"/>
      <c r="K140" s="14"/>
      <c r="L140" s="14"/>
      <c r="M140" s="14"/>
      <c r="N140" s="14"/>
      <c r="O140" s="12">
        <f aca="true" t="shared" si="9" ref="O140:O149">J140+K140-L140+H139-I140</f>
        <v>0</v>
      </c>
      <c r="Q140" s="12">
        <f aca="true" t="shared" si="10" ref="Q140:Q149">O140</f>
        <v>0</v>
      </c>
    </row>
    <row r="141" spans="1:17" ht="15">
      <c r="A141" s="2" t="s">
        <v>131</v>
      </c>
      <c r="O141" s="12">
        <f t="shared" si="9"/>
        <v>0</v>
      </c>
      <c r="Q141" s="12">
        <f t="shared" si="10"/>
        <v>0</v>
      </c>
    </row>
    <row r="142" spans="1:17" ht="15">
      <c r="A142" s="2" t="s">
        <v>132</v>
      </c>
      <c r="O142" s="12">
        <f t="shared" si="9"/>
        <v>0</v>
      </c>
      <c r="Q142" s="12">
        <f t="shared" si="10"/>
        <v>0</v>
      </c>
    </row>
    <row r="143" spans="1:17" ht="15">
      <c r="A143" s="2" t="s">
        <v>133</v>
      </c>
      <c r="O143" s="12">
        <f t="shared" si="9"/>
        <v>0</v>
      </c>
      <c r="Q143" s="12">
        <f t="shared" si="10"/>
        <v>0</v>
      </c>
    </row>
    <row r="144" spans="1:17" ht="15">
      <c r="A144" s="2" t="s">
        <v>134</v>
      </c>
      <c r="O144" s="12">
        <f t="shared" si="9"/>
        <v>0</v>
      </c>
      <c r="Q144" s="12">
        <f t="shared" si="10"/>
        <v>0</v>
      </c>
    </row>
    <row r="145" spans="1:17" ht="15">
      <c r="A145" s="2" t="s">
        <v>135</v>
      </c>
      <c r="F145" s="14"/>
      <c r="G145" s="14"/>
      <c r="H145" s="14"/>
      <c r="I145" s="14"/>
      <c r="K145" s="14"/>
      <c r="L145" s="14"/>
      <c r="M145" s="14"/>
      <c r="N145" s="14"/>
      <c r="O145" s="12">
        <f t="shared" si="9"/>
        <v>0</v>
      </c>
      <c r="Q145" s="12">
        <f t="shared" si="10"/>
        <v>0</v>
      </c>
    </row>
    <row r="146" spans="1:17" ht="15">
      <c r="A146" s="2" t="s">
        <v>136</v>
      </c>
      <c r="O146" s="12">
        <f t="shared" si="9"/>
        <v>0</v>
      </c>
      <c r="Q146" s="12">
        <f t="shared" si="10"/>
        <v>0</v>
      </c>
    </row>
    <row r="147" spans="1:17" ht="15">
      <c r="A147" s="2" t="s">
        <v>137</v>
      </c>
      <c r="H147" s="14"/>
      <c r="I147" s="14"/>
      <c r="K147" s="14"/>
      <c r="L147" s="14"/>
      <c r="M147" s="14"/>
      <c r="N147" s="14"/>
      <c r="O147" s="12">
        <f t="shared" si="9"/>
        <v>0</v>
      </c>
      <c r="Q147" s="12">
        <f t="shared" si="10"/>
        <v>0</v>
      </c>
    </row>
    <row r="148" spans="1:17" ht="15">
      <c r="A148" s="2" t="s">
        <v>116</v>
      </c>
      <c r="H148" s="14"/>
      <c r="I148" s="14"/>
      <c r="K148" s="14"/>
      <c r="L148" s="14"/>
      <c r="M148" s="14"/>
      <c r="N148" s="14"/>
      <c r="O148" s="12">
        <f t="shared" si="9"/>
        <v>0</v>
      </c>
      <c r="Q148" s="12">
        <f t="shared" si="10"/>
        <v>0</v>
      </c>
    </row>
    <row r="149" spans="1:17" ht="15">
      <c r="A149" s="2" t="s">
        <v>138</v>
      </c>
      <c r="H149" s="14"/>
      <c r="I149" s="14"/>
      <c r="K149" s="14"/>
      <c r="L149" s="14"/>
      <c r="M149" s="14"/>
      <c r="N149" s="14"/>
      <c r="O149" s="12">
        <f t="shared" si="9"/>
        <v>0</v>
      </c>
      <c r="Q149" s="12">
        <f t="shared" si="10"/>
        <v>0</v>
      </c>
    </row>
    <row r="150" spans="1:14" ht="15">
      <c r="A150" s="2" t="s">
        <v>139</v>
      </c>
      <c r="H150" s="14"/>
      <c r="I150" s="14"/>
      <c r="K150" s="14"/>
      <c r="L150" s="14"/>
      <c r="M150" s="14"/>
      <c r="N150" s="14"/>
    </row>
    <row r="151" spans="1:17" ht="15">
      <c r="A151" s="2" t="s">
        <v>140</v>
      </c>
      <c r="H151" s="14"/>
      <c r="I151" s="14"/>
      <c r="K151" s="14"/>
      <c r="L151" s="14"/>
      <c r="M151" s="14"/>
      <c r="N151" s="14"/>
      <c r="O151" s="12">
        <f>J151+K151-L151+H150-I151</f>
        <v>0</v>
      </c>
      <c r="Q151" s="12">
        <f>O151</f>
        <v>0</v>
      </c>
    </row>
    <row r="152" spans="1:17" ht="15">
      <c r="A152" s="2" t="s">
        <v>141</v>
      </c>
      <c r="O152" s="12">
        <f>J152+K152-L152+H151-I152</f>
        <v>0</v>
      </c>
      <c r="Q152" s="12">
        <f>O152</f>
        <v>0</v>
      </c>
    </row>
    <row r="153" spans="1:17" ht="15">
      <c r="A153" s="2" t="s">
        <v>142</v>
      </c>
      <c r="F153" s="14"/>
      <c r="G153" s="14"/>
      <c r="H153" s="14"/>
      <c r="I153" s="14"/>
      <c r="K153" s="14"/>
      <c r="L153" s="14"/>
      <c r="M153" s="14"/>
      <c r="N153" s="14"/>
      <c r="O153" s="12">
        <f>J153+K153-L153+H152-I153</f>
        <v>0</v>
      </c>
      <c r="Q153" s="12">
        <f>O153</f>
        <v>0</v>
      </c>
    </row>
    <row r="154" spans="1:17" ht="15">
      <c r="A154" s="2" t="s">
        <v>143</v>
      </c>
      <c r="O154" s="12">
        <f>J154+K154-L154+H153-I154</f>
        <v>0</v>
      </c>
      <c r="Q154" s="12">
        <f>O154</f>
        <v>0</v>
      </c>
    </row>
    <row r="155" spans="1:17" ht="15">
      <c r="A155" s="2" t="s">
        <v>144</v>
      </c>
      <c r="H155" s="14"/>
      <c r="I155" s="14"/>
      <c r="J155" s="8"/>
      <c r="K155" s="14"/>
      <c r="L155" s="14"/>
      <c r="M155" s="14"/>
      <c r="N155" s="14"/>
      <c r="O155" s="12">
        <f>J155+K155-L155+H154-I155</f>
        <v>0</v>
      </c>
      <c r="Q155" s="20">
        <f>O155</f>
        <v>0</v>
      </c>
    </row>
    <row r="156" ht="15">
      <c r="A156" s="2"/>
    </row>
    <row r="157" spans="1:17" ht="15">
      <c r="A157" s="4" t="s">
        <v>145</v>
      </c>
      <c r="H157" s="14"/>
      <c r="I157" s="14"/>
      <c r="J157" s="8">
        <f>SUM(J138:J155)</f>
        <v>0</v>
      </c>
      <c r="K157" s="14"/>
      <c r="L157" s="14"/>
      <c r="M157" s="14"/>
      <c r="N157" s="14"/>
      <c r="Q157" s="20">
        <f>SUM(Q140:Q155)</f>
        <v>0</v>
      </c>
    </row>
    <row r="158" spans="1:14" ht="15">
      <c r="A158" s="2"/>
      <c r="H158" s="14"/>
      <c r="I158" s="14"/>
      <c r="K158" s="14"/>
      <c r="L158" s="14"/>
      <c r="M158" s="14"/>
      <c r="N158" s="14"/>
    </row>
    <row r="159" ht="15">
      <c r="A159" s="2" t="s">
        <v>146</v>
      </c>
    </row>
    <row r="160" spans="1:17" ht="15">
      <c r="A160" s="2" t="s">
        <v>147</v>
      </c>
      <c r="J160" s="8">
        <f>J135-J157</f>
        <v>0</v>
      </c>
      <c r="Q160" s="20">
        <f>Q135-Q157</f>
        <v>0</v>
      </c>
    </row>
    <row r="161" ht="15">
      <c r="A161" s="2"/>
    </row>
    <row r="162" ht="15">
      <c r="A162" s="1" t="s">
        <v>148</v>
      </c>
    </row>
    <row r="163" spans="1:17" ht="15">
      <c r="A163" s="2" t="s">
        <v>149</v>
      </c>
      <c r="H163" s="14"/>
      <c r="I163" s="14"/>
      <c r="K163" s="14"/>
      <c r="L163" s="14"/>
      <c r="M163" s="14"/>
      <c r="N163" s="14"/>
      <c r="P163" s="12">
        <f>-H163+I163+J163-K163+L163-M163+N163</f>
        <v>0</v>
      </c>
      <c r="Q163" s="12">
        <f>P163</f>
        <v>0</v>
      </c>
    </row>
    <row r="164" spans="1:17" ht="15">
      <c r="A164" s="2" t="s">
        <v>150</v>
      </c>
      <c r="H164" s="14"/>
      <c r="I164" s="14"/>
      <c r="K164" s="14"/>
      <c r="L164" s="14"/>
      <c r="M164" s="14"/>
      <c r="N164" s="14"/>
      <c r="P164" s="12">
        <f>-H164+I164+J164-K164+L164-M164+N164</f>
        <v>0</v>
      </c>
      <c r="Q164" s="12">
        <f>P164</f>
        <v>0</v>
      </c>
    </row>
    <row r="165" spans="1:17" ht="15">
      <c r="A165" s="2" t="s">
        <v>151</v>
      </c>
      <c r="H165" s="14"/>
      <c r="I165" s="14"/>
      <c r="K165" s="14"/>
      <c r="L165" s="14"/>
      <c r="M165" s="14"/>
      <c r="N165" s="14"/>
      <c r="P165" s="12">
        <f>-H165+I165+J165-K165+L165-M165+N165</f>
        <v>0</v>
      </c>
      <c r="Q165" s="12">
        <f>P165</f>
        <v>0</v>
      </c>
    </row>
    <row r="166" spans="1:17" ht="15">
      <c r="A166" s="2" t="s">
        <v>152</v>
      </c>
      <c r="H166" s="14"/>
      <c r="I166" s="14"/>
      <c r="K166" s="14"/>
      <c r="L166" s="14"/>
      <c r="M166" s="14"/>
      <c r="N166" s="14"/>
      <c r="P166" s="12">
        <f>-H166+I166+J166-K166+L166-M166+N166</f>
        <v>0</v>
      </c>
      <c r="Q166" s="12">
        <f>P166</f>
        <v>0</v>
      </c>
    </row>
    <row r="167" spans="1:17" ht="15">
      <c r="A167" s="2" t="s">
        <v>153</v>
      </c>
      <c r="H167" s="14"/>
      <c r="I167" s="14"/>
      <c r="K167" s="14"/>
      <c r="L167" s="14"/>
      <c r="M167" s="14"/>
      <c r="N167" s="14"/>
      <c r="P167" s="12">
        <f>-H167+I167+J167-K167+L167-M167+N167</f>
        <v>0</v>
      </c>
      <c r="Q167" s="12">
        <f>P167</f>
        <v>0</v>
      </c>
    </row>
    <row r="168" spans="1:17" ht="15">
      <c r="A168" s="2" t="s">
        <v>154</v>
      </c>
      <c r="O168" s="12">
        <f>-J168+K168-L168+H167-I168</f>
        <v>0</v>
      </c>
      <c r="Q168" s="12">
        <f>-O168</f>
        <v>0</v>
      </c>
    </row>
    <row r="169" spans="1:17" ht="15">
      <c r="A169" s="2" t="s">
        <v>155</v>
      </c>
      <c r="H169" s="14"/>
      <c r="I169" s="14"/>
      <c r="K169" s="14"/>
      <c r="L169" s="14"/>
      <c r="M169" s="14"/>
      <c r="N169" s="14"/>
      <c r="P169" s="12">
        <f>-H169+I169+J169-K169+L169-M169+N169</f>
        <v>0</v>
      </c>
      <c r="Q169" s="12">
        <f>P169</f>
        <v>0</v>
      </c>
    </row>
    <row r="170" spans="1:17" ht="15">
      <c r="A170" s="2" t="s">
        <v>156</v>
      </c>
      <c r="O170" s="12">
        <f>-J170+K170-L170+H169-I170</f>
        <v>0</v>
      </c>
      <c r="Q170" s="12">
        <f>-O170</f>
        <v>0</v>
      </c>
    </row>
    <row r="171" spans="1:17" ht="15">
      <c r="A171" s="2" t="s">
        <v>157</v>
      </c>
      <c r="H171" s="14"/>
      <c r="I171" s="14"/>
      <c r="K171" s="14"/>
      <c r="L171" s="14"/>
      <c r="M171" s="14"/>
      <c r="N171" s="14"/>
      <c r="P171" s="12">
        <f>-H171+I171+J171-K171+L171-M171+N171</f>
        <v>0</v>
      </c>
      <c r="Q171" s="12">
        <f>P171</f>
        <v>0</v>
      </c>
    </row>
    <row r="172" spans="1:17" ht="15">
      <c r="A172" s="2" t="s">
        <v>158</v>
      </c>
      <c r="J172" s="8"/>
      <c r="O172" s="12">
        <f>-J172+K172-L172+H171-I172</f>
        <v>0</v>
      </c>
      <c r="Q172" s="20">
        <f>-O172</f>
        <v>0</v>
      </c>
    </row>
    <row r="173" ht="15">
      <c r="A173" s="2"/>
    </row>
    <row r="174" spans="1:17" ht="15">
      <c r="A174" s="4" t="s">
        <v>159</v>
      </c>
      <c r="J174" s="8">
        <f>SUM(J163:J172)</f>
        <v>0</v>
      </c>
      <c r="Q174" s="8">
        <f>SUM(Q163:Q172)</f>
        <v>0</v>
      </c>
    </row>
    <row r="175" ht="15">
      <c r="A175" s="2"/>
    </row>
    <row r="176" ht="15">
      <c r="A176" s="1" t="s">
        <v>160</v>
      </c>
    </row>
    <row r="177" spans="1:17" ht="15">
      <c r="A177" s="2" t="s">
        <v>161</v>
      </c>
      <c r="H177" s="14"/>
      <c r="I177" s="14"/>
      <c r="K177" s="14"/>
      <c r="L177" s="14"/>
      <c r="M177" s="14"/>
      <c r="N177" s="14"/>
      <c r="P177" s="12">
        <f>-H177+I177+J177-K177+L177-M177+N177</f>
        <v>0</v>
      </c>
      <c r="Q177" s="12">
        <f>P177</f>
        <v>0</v>
      </c>
    </row>
    <row r="178" spans="1:17" ht="15">
      <c r="A178" s="2" t="s">
        <v>161</v>
      </c>
      <c r="H178" s="14"/>
      <c r="I178" s="14"/>
      <c r="K178" s="14"/>
      <c r="L178" s="14"/>
      <c r="M178" s="14"/>
      <c r="N178" s="14"/>
      <c r="P178" s="12">
        <f>-H178+I178+J178-K178+L178-M178+N178</f>
        <v>0</v>
      </c>
      <c r="Q178" s="12">
        <f>P178</f>
        <v>0</v>
      </c>
    </row>
    <row r="179" spans="1:17" ht="15">
      <c r="A179" s="2" t="s">
        <v>162</v>
      </c>
      <c r="O179" s="12">
        <f>-J179+K179-L179+H178-I179</f>
        <v>0</v>
      </c>
      <c r="Q179" s="12">
        <f>-O179</f>
        <v>0</v>
      </c>
    </row>
    <row r="180" spans="1:17" ht="15">
      <c r="A180" s="2" t="s">
        <v>162</v>
      </c>
      <c r="J180" s="8"/>
      <c r="O180" s="12">
        <f>-J180+K180-L180+H179-I180</f>
        <v>0</v>
      </c>
      <c r="Q180" s="20">
        <f>-O180</f>
        <v>0</v>
      </c>
    </row>
    <row r="181" ht="15">
      <c r="A181" s="2"/>
    </row>
    <row r="182" spans="1:17" ht="15">
      <c r="A182" s="4" t="s">
        <v>163</v>
      </c>
      <c r="J182" s="8">
        <f>SUM(J177:J180)</f>
        <v>0</v>
      </c>
      <c r="Q182" s="8">
        <f>SUM(Q177:Q180)</f>
        <v>0</v>
      </c>
    </row>
    <row r="183" ht="15">
      <c r="A183" s="2"/>
    </row>
    <row r="184" spans="1:17" ht="15">
      <c r="A184" s="2" t="s">
        <v>164</v>
      </c>
      <c r="J184" s="12">
        <f>J182+J174+J160</f>
        <v>0</v>
      </c>
      <c r="Q184">
        <f>Q160+Q174+Q182</f>
        <v>0</v>
      </c>
    </row>
    <row r="185" ht="15">
      <c r="A185" s="2"/>
    </row>
    <row r="186" ht="15">
      <c r="A186" s="2" t="s">
        <v>165</v>
      </c>
    </row>
    <row r="187" spans="1:17" ht="15">
      <c r="A187" s="2" t="s">
        <v>166</v>
      </c>
      <c r="Q187" s="6">
        <f>SUM(C68:C81)</f>
        <v>0</v>
      </c>
    </row>
    <row r="188" spans="1:17" ht="15">
      <c r="A188" s="2"/>
      <c r="Q188" s="15"/>
    </row>
    <row r="189" spans="1:17" ht="15">
      <c r="A189" s="2" t="s">
        <v>167</v>
      </c>
      <c r="Q189" s="6">
        <f>P97-G97</f>
        <v>0</v>
      </c>
    </row>
    <row r="190" ht="15">
      <c r="A190" s="2"/>
    </row>
    <row r="191" spans="1:17" ht="15">
      <c r="A191" s="2" t="s">
        <v>168</v>
      </c>
      <c r="B191" s="16"/>
      <c r="C191" s="16"/>
      <c r="D191" s="16"/>
      <c r="E191" s="16"/>
      <c r="F191" s="16"/>
      <c r="G191" s="16"/>
      <c r="H191" s="16"/>
      <c r="I191" s="16"/>
      <c r="J191" s="16">
        <v>0</v>
      </c>
      <c r="K191" s="16"/>
      <c r="L191" s="16"/>
      <c r="M191" s="16"/>
      <c r="N191" s="16"/>
      <c r="O191" s="16">
        <f>K191</f>
        <v>0</v>
      </c>
      <c r="P191" s="16">
        <f>L191</f>
        <v>0</v>
      </c>
      <c r="Q191" s="16">
        <f>P99-G99</f>
        <v>0</v>
      </c>
    </row>
    <row r="192" ht="15">
      <c r="A192" s="2"/>
    </row>
    <row r="193" spans="1:17" ht="15">
      <c r="A193" s="4" t="s">
        <v>169</v>
      </c>
      <c r="B193" s="19">
        <f>SUM(B7:B192)</f>
        <v>0</v>
      </c>
      <c r="C193" s="19">
        <f>SUM(C7:C192)</f>
        <v>0</v>
      </c>
      <c r="D193" s="19">
        <f>SUM(D36:D192)</f>
        <v>0</v>
      </c>
      <c r="E193" s="19">
        <f>SUM(E36:E192)</f>
        <v>0</v>
      </c>
      <c r="F193" s="19">
        <f>SUM(F36:F192)</f>
        <v>0</v>
      </c>
      <c r="G193" s="19">
        <f>SUM(G36:G192)</f>
        <v>0</v>
      </c>
      <c r="H193" s="19">
        <f>SUM(H7:H192)</f>
        <v>0</v>
      </c>
      <c r="I193" s="19">
        <f>SUM(I7:I192)</f>
        <v>0</v>
      </c>
      <c r="J193" s="19">
        <f>SUM(J184:J192)</f>
        <v>0</v>
      </c>
      <c r="K193" s="19">
        <f>SUM(K7:K192)</f>
        <v>0</v>
      </c>
      <c r="L193" s="19">
        <f>SUM(L7:L192)</f>
        <v>0</v>
      </c>
      <c r="M193" s="19">
        <f>SUM(M36:M192)</f>
        <v>0</v>
      </c>
      <c r="N193" s="19">
        <f>SUM(N36:N192)</f>
        <v>0</v>
      </c>
      <c r="O193" s="19">
        <f>SUM(O7:O191)</f>
        <v>0</v>
      </c>
      <c r="P193" s="19">
        <f>SUM(P7:P191)</f>
        <v>0</v>
      </c>
      <c r="Q193" s="19">
        <f>SUM(Q184:Q192)</f>
        <v>0</v>
      </c>
    </row>
    <row r="194" ht="15">
      <c r="A194" s="2"/>
    </row>
    <row r="195" spans="1:16" ht="15">
      <c r="A195" s="2" t="s">
        <v>170</v>
      </c>
      <c r="B195" s="12" t="s">
        <v>171</v>
      </c>
      <c r="C195" s="12" t="s">
        <v>171</v>
      </c>
      <c r="D195" s="12" t="s">
        <v>171</v>
      </c>
      <c r="E195" s="12" t="s">
        <v>171</v>
      </c>
      <c r="F195" s="12" t="s">
        <v>171</v>
      </c>
      <c r="G195" s="12" t="s">
        <v>171</v>
      </c>
      <c r="H195" s="12" t="s">
        <v>171</v>
      </c>
      <c r="I195" s="12" t="s">
        <v>171</v>
      </c>
      <c r="J195" s="12" t="s">
        <v>171</v>
      </c>
      <c r="K195" s="12" t="s">
        <v>171</v>
      </c>
      <c r="L195" s="12" t="s">
        <v>171</v>
      </c>
      <c r="M195" s="12" t="s">
        <v>171</v>
      </c>
      <c r="N195" s="12" t="s">
        <v>171</v>
      </c>
      <c r="O195" s="12" t="s">
        <v>172</v>
      </c>
      <c r="P195" s="12">
        <f>SUM(P103:P182)-SUM(O138:O182)+P189</f>
        <v>0</v>
      </c>
    </row>
    <row r="196" spans="1:17" ht="15">
      <c r="A196" s="2"/>
      <c r="B196" s="24"/>
      <c r="C196" s="24"/>
      <c r="D196" s="24"/>
      <c r="E196" s="24"/>
      <c r="F196" s="24"/>
      <c r="G196" s="24"/>
      <c r="H196" s="25" t="s">
        <v>173</v>
      </c>
      <c r="I196" s="25"/>
      <c r="J196" s="26" t="s">
        <v>174</v>
      </c>
      <c r="K196" s="25" t="s">
        <v>175</v>
      </c>
      <c r="L196" s="25"/>
      <c r="M196" s="24"/>
      <c r="N196" s="24"/>
      <c r="O196" s="24"/>
      <c r="P196" s="24"/>
      <c r="Q196" s="24"/>
    </row>
    <row r="197" spans="1:17" ht="15">
      <c r="A197" s="5"/>
      <c r="B197" s="25" t="s">
        <v>176</v>
      </c>
      <c r="C197" s="25"/>
      <c r="D197" s="24"/>
      <c r="E197" s="24"/>
      <c r="F197" s="24"/>
      <c r="G197" s="24"/>
      <c r="H197" s="25" t="s">
        <v>177</v>
      </c>
      <c r="I197" s="25"/>
      <c r="J197" s="26" t="s">
        <v>177</v>
      </c>
      <c r="K197" s="25" t="s">
        <v>177</v>
      </c>
      <c r="L197" s="25"/>
      <c r="M197" s="24"/>
      <c r="N197" s="24"/>
      <c r="O197" s="24"/>
      <c r="P197" s="24"/>
      <c r="Q197" s="24"/>
    </row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modified major</dc:title>
  <dc:subject/>
  <dc:creator>Auditor of State of Ohio </dc:creator>
  <cp:keywords/>
  <dc:description/>
  <cp:lastModifiedBy>Timothy S. Morgan</cp:lastModifiedBy>
  <dcterms:modified xsi:type="dcterms:W3CDTF">2008-05-21T20:44:20Z</dcterms:modified>
  <cp:category/>
  <cp:version/>
  <cp:contentType/>
  <cp:contentStatus/>
</cp:coreProperties>
</file>